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attle Historical\Documents\Archive\BDHS Digital Archive\festival school certificate\"/>
    </mc:Choice>
  </mc:AlternateContent>
  <xr:revisionPtr revIDLastSave="0" documentId="8_{6E93A20C-E9F2-4792-8B17-527A5B740722}" xr6:coauthVersionLast="47" xr6:coauthVersionMax="47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Upper Lake" sheetId="2" r:id="rId1"/>
    <sheet name="High Street &amp; Yards" sheetId="3" r:id="rId2"/>
  </sheet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Q24" i="3" l="1"/>
  <c r="R174" i="3"/>
  <c r="Q174" i="3"/>
  <c r="L174" i="3"/>
  <c r="K174" i="3"/>
  <c r="F174" i="3"/>
  <c r="E174" i="3"/>
  <c r="R130" i="3"/>
  <c r="Q130" i="3"/>
  <c r="L130" i="3"/>
  <c r="K130" i="3"/>
  <c r="F130" i="3"/>
  <c r="E130" i="3"/>
  <c r="R90" i="3"/>
  <c r="Q90" i="3"/>
  <c r="L90" i="3"/>
  <c r="K90" i="3"/>
  <c r="F90" i="3"/>
  <c r="E90" i="3"/>
  <c r="R77" i="3"/>
  <c r="Q77" i="3"/>
  <c r="L77" i="3"/>
  <c r="K77" i="3"/>
  <c r="F77" i="3"/>
  <c r="E77" i="3"/>
  <c r="R52" i="3"/>
  <c r="Q52" i="3"/>
  <c r="L52" i="3"/>
  <c r="K52" i="3"/>
  <c r="F52" i="3"/>
  <c r="E52" i="3"/>
  <c r="R44" i="3"/>
  <c r="Q44" i="3"/>
  <c r="L44" i="3"/>
  <c r="K44" i="3"/>
  <c r="F44" i="3"/>
  <c r="E44" i="3"/>
  <c r="R35" i="3"/>
  <c r="Q35" i="3"/>
  <c r="L35" i="3"/>
  <c r="K35" i="3"/>
  <c r="F35" i="3"/>
  <c r="E35" i="3"/>
  <c r="R24" i="3"/>
  <c r="L24" i="3"/>
  <c r="K24" i="3"/>
  <c r="F24" i="3"/>
  <c r="E24" i="3"/>
  <c r="R13" i="3"/>
  <c r="Q13" i="3"/>
  <c r="L13" i="3"/>
  <c r="K13" i="3"/>
  <c r="F13" i="3"/>
  <c r="E13" i="3"/>
  <c r="R6" i="3"/>
  <c r="Q6" i="3"/>
  <c r="F6" i="3"/>
  <c r="E6" i="3"/>
  <c r="L6" i="3"/>
  <c r="K6" i="3"/>
  <c r="R5" i="3"/>
  <c r="Q5" i="3"/>
  <c r="Q178" i="3" s="1"/>
  <c r="S24" i="3" s="1"/>
  <c r="L5" i="3"/>
  <c r="L178" i="3" s="1"/>
  <c r="K5" i="3"/>
  <c r="F5" i="3"/>
  <c r="E5" i="3"/>
  <c r="E178" i="3" s="1"/>
  <c r="S35" i="3" l="1"/>
  <c r="G24" i="3"/>
  <c r="N35" i="3"/>
  <c r="N90" i="3"/>
  <c r="G52" i="3"/>
  <c r="S90" i="3"/>
  <c r="G174" i="3"/>
  <c r="G13" i="3"/>
  <c r="T5" i="3"/>
  <c r="G44" i="3"/>
  <c r="S77" i="3"/>
  <c r="G130" i="3"/>
  <c r="N77" i="3"/>
  <c r="H174" i="3"/>
  <c r="M6" i="3"/>
  <c r="N52" i="3"/>
  <c r="N174" i="3"/>
  <c r="T6" i="3"/>
  <c r="N13" i="3"/>
  <c r="S52" i="3"/>
  <c r="G90" i="3"/>
  <c r="S174" i="3"/>
  <c r="G35" i="3"/>
  <c r="G77" i="3"/>
  <c r="T174" i="3"/>
  <c r="N24" i="3"/>
  <c r="N130" i="3"/>
  <c r="N6" i="3"/>
  <c r="M44" i="3"/>
  <c r="G6" i="3"/>
  <c r="S13" i="3"/>
  <c r="N44" i="3"/>
  <c r="M35" i="3"/>
  <c r="S44" i="3"/>
  <c r="M90" i="3"/>
  <c r="S130" i="3"/>
  <c r="K178" i="3"/>
  <c r="M5" i="3" s="1"/>
  <c r="G5" i="3"/>
  <c r="N5" i="3"/>
  <c r="R178" i="3"/>
  <c r="T35" i="3" s="1"/>
  <c r="F178" i="3"/>
  <c r="H77" i="3" s="1"/>
  <c r="S5" i="3"/>
  <c r="S178" i="3" s="1"/>
  <c r="S6" i="3"/>
  <c r="F62" i="2"/>
  <c r="E62" i="2"/>
  <c r="F50" i="2"/>
  <c r="E50" i="2"/>
  <c r="F39" i="2"/>
  <c r="E39" i="2"/>
  <c r="F35" i="2"/>
  <c r="E35" i="2"/>
  <c r="F28" i="2"/>
  <c r="E28" i="2"/>
  <c r="F23" i="2"/>
  <c r="E23" i="2"/>
  <c r="F21" i="2"/>
  <c r="E21" i="2"/>
  <c r="F16" i="2"/>
  <c r="E16" i="2"/>
  <c r="F13" i="2"/>
  <c r="E13" i="2"/>
  <c r="F8" i="2"/>
  <c r="E8" i="2"/>
  <c r="F3" i="2"/>
  <c r="E3" i="2"/>
  <c r="H13" i="3" l="1"/>
  <c r="T130" i="3"/>
  <c r="H130" i="3"/>
  <c r="T90" i="3"/>
  <c r="H35" i="3"/>
  <c r="H6" i="3"/>
  <c r="T77" i="3"/>
  <c r="M24" i="3"/>
  <c r="H52" i="3"/>
  <c r="T44" i="3"/>
  <c r="T13" i="3"/>
  <c r="T178" i="3" s="1"/>
  <c r="M174" i="3"/>
  <c r="N178" i="3"/>
  <c r="H5" i="3"/>
  <c r="H24" i="3"/>
  <c r="H44" i="3"/>
  <c r="G178" i="3"/>
  <c r="H90" i="3"/>
  <c r="T24" i="3"/>
  <c r="M130" i="3"/>
  <c r="M52" i="3"/>
  <c r="T52" i="3"/>
  <c r="M77" i="3"/>
  <c r="M13" i="3"/>
  <c r="M178" i="3" s="1"/>
  <c r="E67" i="2"/>
  <c r="G39" i="2" s="1"/>
  <c r="F67" i="2"/>
  <c r="H8" i="2" s="1"/>
  <c r="G23" i="2" l="1"/>
  <c r="H178" i="3"/>
  <c r="H62" i="2"/>
  <c r="H16" i="2"/>
  <c r="G16" i="2"/>
  <c r="G8" i="2"/>
  <c r="H21" i="2"/>
  <c r="H35" i="2"/>
  <c r="H28" i="2"/>
  <c r="H13" i="2"/>
  <c r="G35" i="2"/>
  <c r="H50" i="2"/>
  <c r="H39" i="2"/>
  <c r="G28" i="2"/>
  <c r="G62" i="2"/>
  <c r="H3" i="2"/>
  <c r="G21" i="2"/>
  <c r="H23" i="2"/>
  <c r="G13" i="2"/>
  <c r="G3" i="2"/>
  <c r="G50" i="2"/>
  <c r="H67" i="2" l="1"/>
  <c r="G67" i="2"/>
</calcChain>
</file>

<file path=xl/sharedStrings.xml><?xml version="1.0" encoding="utf-8"?>
<sst xmlns="http://schemas.openxmlformats.org/spreadsheetml/2006/main" count="274" uniqueCount="250">
  <si>
    <t>HIGH STREET TOTALS</t>
  </si>
  <si>
    <t>GRAND TOTALS</t>
  </si>
  <si>
    <t>OCCUPATIONS</t>
  </si>
  <si>
    <t>Boardinghouse/Lodging House Keeper</t>
  </si>
  <si>
    <t>Hotel Manager</t>
  </si>
  <si>
    <t>Hotel Proprietor</t>
  </si>
  <si>
    <t>Hotel Servant</t>
  </si>
  <si>
    <t>Barmaid</t>
  </si>
  <si>
    <t>Barman</t>
  </si>
  <si>
    <t>Chef</t>
  </si>
  <si>
    <t xml:space="preserve">Licensed Victualler	</t>
  </si>
  <si>
    <t>Licensed victualler’s assistant</t>
  </si>
  <si>
    <t>Ostler</t>
  </si>
  <si>
    <t>Proprietor of Tearooms</t>
  </si>
  <si>
    <t>Publican</t>
  </si>
  <si>
    <t>Tearooms Assistant / Waitress</t>
  </si>
  <si>
    <t>Waiter</t>
  </si>
  <si>
    <t>Dairy Farmer &amp; Fruiterer/Cowman</t>
  </si>
  <si>
    <t>Farm Labourer</t>
  </si>
  <si>
    <t>Farming/Farmer</t>
  </si>
  <si>
    <t>Fruit Grower</t>
  </si>
  <si>
    <t>Poultry farmer</t>
  </si>
  <si>
    <t>Baker</t>
  </si>
  <si>
    <t>Bakers/Confectioner                                 (+ foreman, manageress)</t>
  </si>
  <si>
    <t>Bakers roundsman/carter</t>
  </si>
  <si>
    <t>Bakers boy</t>
  </si>
  <si>
    <t>Bottle washer</t>
  </si>
  <si>
    <t>Brewer’s clerk</t>
  </si>
  <si>
    <t>Butcher</t>
  </si>
  <si>
    <t>Butcher’s Asst</t>
  </si>
  <si>
    <t>Confectioner</t>
  </si>
  <si>
    <t>Confectioner &amp; Fruit Preserver</t>
  </si>
  <si>
    <t>Confectioner’s assistant</t>
  </si>
  <si>
    <t>Drayman/Brewers carman</t>
  </si>
  <si>
    <t>Fishmonger</t>
  </si>
  <si>
    <t>Fishmonger and poulterer</t>
  </si>
  <si>
    <t>Greengrocer and confectioner</t>
  </si>
  <si>
    <t>Grocer / Provisioner</t>
  </si>
  <si>
    <t>Grocer, wine, spirit &amp; beer merchant</t>
  </si>
  <si>
    <t>Grocer's Assistant/Warehouseman</t>
  </si>
  <si>
    <t>Grocer’s cashier</t>
  </si>
  <si>
    <t>Jam factory hand + typing, labelling, tieing</t>
  </si>
  <si>
    <t>Sugar/Jam boiler</t>
  </si>
  <si>
    <t>Wine merchant</t>
  </si>
  <si>
    <t>Between Maid</t>
  </si>
  <si>
    <t>Cook</t>
  </si>
  <si>
    <t>Help</t>
  </si>
  <si>
    <t>Housekeeper</t>
  </si>
  <si>
    <t>Housemaid/Charwoman</t>
  </si>
  <si>
    <t>Kitchen Maid</t>
  </si>
  <si>
    <t>Lady’s Maid</t>
  </si>
  <si>
    <t>Maid/Companion</t>
  </si>
  <si>
    <t>Officer’s servant</t>
  </si>
  <si>
    <t>Parlour Maid</t>
  </si>
  <si>
    <t>Servant /General Servant</t>
  </si>
  <si>
    <t>Blacksmith (and farrier)</t>
  </si>
  <si>
    <t>Bricklayer</t>
  </si>
  <si>
    <t>Builder</t>
  </si>
  <si>
    <t>Builder &amp; Caterer</t>
  </si>
  <si>
    <t>Concrete block setter</t>
  </si>
  <si>
    <t>General Labourer/Roadman</t>
  </si>
  <si>
    <t>Miner</t>
  </si>
  <si>
    <t>Tanyard Worker</t>
  </si>
  <si>
    <t>Thatcher (Roof and rick)</t>
  </si>
  <si>
    <t>Dentist</t>
  </si>
  <si>
    <t xml:space="preserve">GP/Medical practitioner </t>
  </si>
  <si>
    <t>Medical assistant</t>
  </si>
  <si>
    <t>Pharmacist</t>
  </si>
  <si>
    <t>Pharmacist’s Apprentice</t>
  </si>
  <si>
    <t>Sick Nurse</t>
  </si>
  <si>
    <t>Surgeon &amp; Physician</t>
  </si>
  <si>
    <t>Veterinary surgeon</t>
  </si>
  <si>
    <t>Boot/Shoe Retailer/Repairer</t>
  </si>
  <si>
    <t>Bootmaker</t>
  </si>
  <si>
    <t xml:space="preserve">Butcher Journeyman </t>
  </si>
  <si>
    <t>Carman/Carter</t>
  </si>
  <si>
    <t>Carpenter/Joiner</t>
  </si>
  <si>
    <t>Carpenter and undertaker</t>
  </si>
  <si>
    <t>Carpenter’s assistant</t>
  </si>
  <si>
    <t>Carrier/General Carrier</t>
  </si>
  <si>
    <t>Casual Labour (Female)</t>
  </si>
  <si>
    <t xml:space="preserve">Coachman	</t>
  </si>
  <si>
    <t>Coach painter</t>
  </si>
  <si>
    <t>Coal merchant</t>
  </si>
  <si>
    <t>Corn and Coal merchant’s manager</t>
  </si>
  <si>
    <t>Corn dealer’s assistant</t>
  </si>
  <si>
    <t>Corn merchant’s clerk</t>
  </si>
  <si>
    <t>Cycle dealer</t>
  </si>
  <si>
    <t>Cycle maker</t>
  </si>
  <si>
    <t>Cycle Repairer</t>
  </si>
  <si>
    <t>District Locomotive Superintendent</t>
  </si>
  <si>
    <t>Draper</t>
  </si>
  <si>
    <t>Draper and Outfitter</t>
  </si>
  <si>
    <t>Draper Maker</t>
  </si>
  <si>
    <t>Draper's Assistant/Porter</t>
  </si>
  <si>
    <t>Draper's Partner</t>
  </si>
  <si>
    <t>Draper’s Traveller</t>
  </si>
  <si>
    <t>Dressmaker</t>
  </si>
  <si>
    <t>Dressmaker’s assistant</t>
  </si>
  <si>
    <t>Electrician</t>
  </si>
  <si>
    <t>Engine driver</t>
  </si>
  <si>
    <t>Errand Boy</t>
  </si>
  <si>
    <t xml:space="preserve">Gardener	</t>
  </si>
  <si>
    <t>Gatekeeper</t>
  </si>
  <si>
    <t>General Merchant/Dealer</t>
  </si>
  <si>
    <t>Groom (stable and stud)</t>
  </si>
  <si>
    <t>Guardian of Battle Union</t>
  </si>
  <si>
    <t>Guide</t>
  </si>
  <si>
    <t>Hairdresser</t>
  </si>
  <si>
    <t>Harnessmaker</t>
  </si>
  <si>
    <t>House Furnisher</t>
  </si>
  <si>
    <t>Iron Monger Manager</t>
  </si>
  <si>
    <t>Ironmonger</t>
  </si>
  <si>
    <t>Ironmonger's Assistant</t>
  </si>
  <si>
    <t xml:space="preserve">Laundress	</t>
  </si>
  <si>
    <t>Laundry Agent</t>
  </si>
  <si>
    <t>Laundry Maid</t>
  </si>
  <si>
    <t>Lorry Driver</t>
  </si>
  <si>
    <t>Manageress, stationery and fancy</t>
  </si>
  <si>
    <t>Milkman</t>
  </si>
  <si>
    <t>Motor car dealer</t>
  </si>
  <si>
    <t>Motor Mechanic</t>
  </si>
  <si>
    <t>Motor Mechanic/Engineer</t>
  </si>
  <si>
    <t>Motor Mechanic and Engineer help</t>
  </si>
  <si>
    <t xml:space="preserve">Painter/Decorator	</t>
  </si>
  <si>
    <t>Postman</t>
  </si>
  <si>
    <t>Post Office clerk</t>
  </si>
  <si>
    <t>Printer</t>
  </si>
  <si>
    <t>Printer &amp; Stationer</t>
  </si>
  <si>
    <t>Printer &amp; Stationer's Assistant</t>
  </si>
  <si>
    <t xml:space="preserve">Railway Servant/Booking Clerk </t>
  </si>
  <si>
    <t>Saddler</t>
  </si>
  <si>
    <t>Sea-going Engineer</t>
  </si>
  <si>
    <t xml:space="preserve">Shop Assistant	</t>
  </si>
  <si>
    <t xml:space="preserve">Shop Manageress	</t>
  </si>
  <si>
    <t>Stationer and Newsagent</t>
  </si>
  <si>
    <t xml:space="preserve">Stationer and Newsagent and fancy business </t>
  </si>
  <si>
    <t xml:space="preserve">Sub Postmaster	</t>
  </si>
  <si>
    <t>Tailor &amp; Tobacconist</t>
  </si>
  <si>
    <t>Tailor/Master tailor /Tailoress</t>
  </si>
  <si>
    <t>Tailor (Journeyman)</t>
  </si>
  <si>
    <t>Telephone Exchange Caretaker</t>
  </si>
  <si>
    <t>Telephone operator</t>
  </si>
  <si>
    <t>Tobacconist</t>
  </si>
  <si>
    <t>Tobacconist &amp; Newsagent</t>
  </si>
  <si>
    <t>Undertaker</t>
  </si>
  <si>
    <t>Voicer and tuner in organ building</t>
  </si>
  <si>
    <t>Watchmaker</t>
  </si>
  <si>
    <t>Watchmaker &amp; Jeweller</t>
  </si>
  <si>
    <t>Wheelwright/Coachbuilder</t>
  </si>
  <si>
    <t>Whitesmith</t>
  </si>
  <si>
    <t xml:space="preserve">Jeweller	</t>
  </si>
  <si>
    <t>Accounting &amp; Auditing (Articled Clerk)</t>
  </si>
  <si>
    <t>Auctioneer, Valuer and Land Agent</t>
  </si>
  <si>
    <t>Auctioneers Manager</t>
  </si>
  <si>
    <t>Bank Clerk</t>
  </si>
  <si>
    <t>Bank Manager</t>
  </si>
  <si>
    <t>Book keeper</t>
  </si>
  <si>
    <t>Chartered Accountant</t>
  </si>
  <si>
    <t>Clergyman</t>
  </si>
  <si>
    <t>Clerk in Holy Orders</t>
  </si>
  <si>
    <t>Clerk to Guardian Supt Registrar</t>
  </si>
  <si>
    <t>Clerk To Guardians of Battle Union</t>
  </si>
  <si>
    <t>Clerk</t>
  </si>
  <si>
    <t>Insurance agent</t>
  </si>
  <si>
    <t>Land Auctioning &amp; Surveying</t>
  </si>
  <si>
    <t>Law Clerk</t>
  </si>
  <si>
    <t>Poor Law Clerk</t>
  </si>
  <si>
    <t>Solicitor</t>
  </si>
  <si>
    <t>Assistant teacher</t>
  </si>
  <si>
    <t xml:space="preserve">Music Professor </t>
  </si>
  <si>
    <t xml:space="preserve">Private Tutor	</t>
  </si>
  <si>
    <t xml:space="preserve">Teacher	</t>
  </si>
  <si>
    <t>YARDS' TOTALS</t>
  </si>
  <si>
    <t>Numbers</t>
  </si>
  <si>
    <t>%ages</t>
  </si>
  <si>
    <t>Economically Inactive</t>
  </si>
  <si>
    <t>Retired</t>
  </si>
  <si>
    <t>Unemployed</t>
  </si>
  <si>
    <t>Home Duties / At Home</t>
  </si>
  <si>
    <t>None / Not Stated</t>
  </si>
  <si>
    <t>Independent / Private Means</t>
  </si>
  <si>
    <t>Rural Economy</t>
  </si>
  <si>
    <t>Gardener (domestic)</t>
  </si>
  <si>
    <t>Gardener (Market)</t>
  </si>
  <si>
    <t>Farm Hand</t>
  </si>
  <si>
    <t>Girl Gardener</t>
  </si>
  <si>
    <t>Fruit Farm Student</t>
  </si>
  <si>
    <t>Service Economy</t>
  </si>
  <si>
    <t>Cook (Domestic)</t>
  </si>
  <si>
    <t>Parlourmaid / Housemaid / General Servant</t>
  </si>
  <si>
    <t>Nurse (domestic)</t>
  </si>
  <si>
    <t>Unskilled Labour</t>
  </si>
  <si>
    <t>General Labourer</t>
  </si>
  <si>
    <t>Railway Porter</t>
  </si>
  <si>
    <t>Auxilliary Postman</t>
  </si>
  <si>
    <t>Laundress</t>
  </si>
  <si>
    <t>Office Caretaker</t>
  </si>
  <si>
    <t>Transport</t>
  </si>
  <si>
    <t>Motor Driver (Chauffeur)</t>
  </si>
  <si>
    <t>Coal Carrier</t>
  </si>
  <si>
    <t>Building &amp; Construction</t>
  </si>
  <si>
    <t>Plate Layer (Railway)</t>
  </si>
  <si>
    <t>House Painter/Decorator</t>
  </si>
  <si>
    <t>Plumber</t>
  </si>
  <si>
    <t>Carpenter</t>
  </si>
  <si>
    <t>Battle Jack Maker</t>
  </si>
  <si>
    <t>Tailor</t>
  </si>
  <si>
    <t>Milliner's Apprentice</t>
  </si>
  <si>
    <t>Millinary Assistant</t>
  </si>
  <si>
    <t>Needlewoman</t>
  </si>
  <si>
    <t>Assistant Jam Boiler</t>
  </si>
  <si>
    <t>Woodhoop Maker</t>
  </si>
  <si>
    <t>Catering &amp; Hospitality</t>
  </si>
  <si>
    <t>Boarding House Keeper</t>
  </si>
  <si>
    <t>Tea Shop</t>
  </si>
  <si>
    <t>Dining Rooms Proprietoress</t>
  </si>
  <si>
    <t>Licensed Victualler</t>
  </si>
  <si>
    <t>Trade &amp; Retail</t>
  </si>
  <si>
    <t>Antique Dealer</t>
  </si>
  <si>
    <t>Coin Dealer</t>
  </si>
  <si>
    <t>Butcher's Assistant</t>
  </si>
  <si>
    <t>Grocer's Shop Assistant</t>
  </si>
  <si>
    <t>Manager (Grocer)</t>
  </si>
  <si>
    <t>Florist's Assistant</t>
  </si>
  <si>
    <t>Helper in business</t>
  </si>
  <si>
    <t>[Illegible] Dealer</t>
  </si>
  <si>
    <t>General Practitioner</t>
  </si>
  <si>
    <t>Estate Agent (Battle Abbey)</t>
  </si>
  <si>
    <t>Engineer</t>
  </si>
  <si>
    <t>Secretary</t>
  </si>
  <si>
    <t>Shorthand Typist</t>
  </si>
  <si>
    <t>Auctioneer's Clerk</t>
  </si>
  <si>
    <t>Assistant Schoolmaster</t>
  </si>
  <si>
    <t>Organist &amp; Pianist and Teacher of Music</t>
  </si>
  <si>
    <t>School Governess</t>
  </si>
  <si>
    <t>Solicitor's Clerk</t>
  </si>
  <si>
    <t>Missionary</t>
  </si>
  <si>
    <t>Multi-roled</t>
  </si>
  <si>
    <t>Draper's Porter; Gardener</t>
  </si>
  <si>
    <t>General Servant &amp; Assistant in Bar</t>
  </si>
  <si>
    <t>Parish Clerk; Shopkeeper; Billposter</t>
  </si>
  <si>
    <t>Shop Assistant; Housework</t>
  </si>
  <si>
    <t>Office Caretaker; Home Duties</t>
  </si>
  <si>
    <t>TOTALS</t>
  </si>
  <si>
    <t>Professional; Clerical; Vocational</t>
  </si>
  <si>
    <t>Manufacturing &amp; Production</t>
  </si>
  <si>
    <t>Mulit-roled</t>
  </si>
  <si>
    <t>TABLE 2 - Analysis of class &amp; economic status, Battle 1921 compared to Battle 1911</t>
  </si>
  <si>
    <t>Not Counted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</si>
</sst>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rgb="FFFFFFCC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7" tint="0.39997558519241921"/>
        <bgColor rgb="FFFFFFCC"/>
      </patternFill>
    </fill>
    <fill>
      <patternFill patternType="solid">
        <fgColor theme="8" tint="0.39997558519241921"/>
        <bgColor rgb="FFFFFFCC"/>
      </patternFill>
    </fill>
    <fill>
      <patternFill patternType="solid">
        <fgColor rgb="FFFF0000"/>
        <bgColor rgb="FFFFFFCC"/>
      </patternFill>
    </fill>
    <fill>
      <patternFill patternType="solid">
        <fgColor rgb="FF00B0F0"/>
        <bgColor rgb="FFFFFFCC"/>
      </patternFill>
    </fill>
    <fill>
      <patternFill patternType="solid">
        <fgColor theme="9" tint="0.39997558519241921"/>
        <bgColor rgb="FFFFFFCC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2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9" fontId="3" fillId="0" borderId="0" xfId="0" applyNumberFormat="1" applyFont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5" fillId="0" borderId="16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6" fillId="3" borderId="12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5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9" fontId="4" fillId="0" borderId="15" xfId="0" applyNumberFormat="1" applyFont="1" applyBorder="1" applyAlignment="1">
      <alignment vertical="top"/>
    </xf>
    <xf numFmtId="9" fontId="4" fillId="0" borderId="15" xfId="0" applyNumberFormat="1" applyFont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5" fillId="4" borderId="10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top"/>
    </xf>
    <xf numFmtId="9" fontId="6" fillId="4" borderId="12" xfId="0" applyNumberFormat="1" applyFont="1" applyFill="1" applyBorder="1" applyAlignment="1">
      <alignment horizontal="center" vertical="top"/>
    </xf>
    <xf numFmtId="9" fontId="5" fillId="4" borderId="12" xfId="0" applyNumberFormat="1" applyFont="1" applyFill="1" applyBorder="1" applyAlignment="1">
      <alignment horizontal="center" vertical="top"/>
    </xf>
    <xf numFmtId="9" fontId="5" fillId="4" borderId="11" xfId="0" applyNumberFormat="1" applyFont="1" applyFill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5" fillId="0" borderId="28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/>
    </xf>
    <xf numFmtId="0" fontId="5" fillId="0" borderId="26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0" fontId="6" fillId="0" borderId="30" xfId="0" applyFont="1" applyBorder="1" applyAlignment="1">
      <alignment horizontal="center" vertical="top"/>
    </xf>
    <xf numFmtId="9" fontId="6" fillId="4" borderId="11" xfId="0" applyNumberFormat="1" applyFont="1" applyFill="1" applyBorder="1" applyAlignment="1">
      <alignment horizontal="center" vertical="top"/>
    </xf>
    <xf numFmtId="0" fontId="6" fillId="0" borderId="20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5" fillId="5" borderId="7" xfId="0" applyFont="1" applyFill="1" applyBorder="1" applyAlignment="1">
      <alignment vertical="top" wrapText="1"/>
    </xf>
    <xf numFmtId="49" fontId="5" fillId="15" borderId="7" xfId="0" applyNumberFormat="1" applyFont="1" applyFill="1" applyBorder="1" applyAlignment="1">
      <alignment vertical="top" wrapText="1"/>
    </xf>
    <xf numFmtId="0" fontId="5" fillId="5" borderId="18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0" fontId="5" fillId="6" borderId="7" xfId="0" applyFont="1" applyFill="1" applyBorder="1" applyAlignment="1">
      <alignment vertical="top" wrapText="1"/>
    </xf>
    <xf numFmtId="49" fontId="5" fillId="19" borderId="7" xfId="0" applyNumberFormat="1" applyFont="1" applyFill="1" applyBorder="1" applyAlignment="1">
      <alignment vertical="top" wrapText="1"/>
    </xf>
    <xf numFmtId="0" fontId="5" fillId="6" borderId="18" xfId="0" applyFont="1" applyFill="1" applyBorder="1" applyAlignment="1">
      <alignment vertical="top" wrapText="1"/>
    </xf>
    <xf numFmtId="0" fontId="5" fillId="7" borderId="4" xfId="0" applyFont="1" applyFill="1" applyBorder="1" applyAlignment="1">
      <alignment vertical="top" wrapText="1"/>
    </xf>
    <xf numFmtId="0" fontId="5" fillId="7" borderId="7" xfId="0" applyFont="1" applyFill="1" applyBorder="1" applyAlignment="1">
      <alignment vertical="top" wrapText="1"/>
    </xf>
    <xf numFmtId="49" fontId="5" fillId="16" borderId="7" xfId="0" applyNumberFormat="1" applyFont="1" applyFill="1" applyBorder="1" applyAlignment="1">
      <alignment vertical="top" wrapText="1"/>
    </xf>
    <xf numFmtId="49" fontId="5" fillId="16" borderId="18" xfId="0" applyNumberFormat="1" applyFont="1" applyFill="1" applyBorder="1" applyAlignment="1">
      <alignment vertical="top" wrapText="1"/>
    </xf>
    <xf numFmtId="0" fontId="5" fillId="8" borderId="4" xfId="0" applyFont="1" applyFill="1" applyBorder="1" applyAlignment="1">
      <alignment vertical="top" wrapText="1"/>
    </xf>
    <xf numFmtId="49" fontId="5" fillId="18" borderId="7" xfId="0" applyNumberFormat="1" applyFont="1" applyFill="1" applyBorder="1" applyAlignment="1">
      <alignment vertical="top" wrapText="1"/>
    </xf>
    <xf numFmtId="0" fontId="5" fillId="8" borderId="7" xfId="0" applyFont="1" applyFill="1" applyBorder="1" applyAlignment="1">
      <alignment vertical="top" wrapText="1"/>
    </xf>
    <xf numFmtId="0" fontId="5" fillId="8" borderId="18" xfId="0" applyFont="1" applyFill="1" applyBorder="1" applyAlignment="1">
      <alignment vertical="top" wrapText="1"/>
    </xf>
    <xf numFmtId="0" fontId="5" fillId="9" borderId="4" xfId="0" applyFont="1" applyFill="1" applyBorder="1" applyAlignment="1">
      <alignment vertical="top" wrapText="1"/>
    </xf>
    <xf numFmtId="0" fontId="5" fillId="9" borderId="7" xfId="0" applyFont="1" applyFill="1" applyBorder="1" applyAlignment="1">
      <alignment vertical="top" wrapText="1"/>
    </xf>
    <xf numFmtId="0" fontId="5" fillId="9" borderId="18" xfId="0" applyFont="1" applyFill="1" applyBorder="1" applyAlignment="1">
      <alignment vertical="top" wrapText="1"/>
    </xf>
    <xf numFmtId="0" fontId="5" fillId="10" borderId="4" xfId="0" applyFont="1" applyFill="1" applyBorder="1" applyAlignment="1">
      <alignment vertical="top" wrapText="1"/>
    </xf>
    <xf numFmtId="49" fontId="5" fillId="17" borderId="7" xfId="0" applyNumberFormat="1" applyFont="1" applyFill="1" applyBorder="1" applyAlignment="1">
      <alignment vertical="top" wrapText="1"/>
    </xf>
    <xf numFmtId="0" fontId="5" fillId="10" borderId="7" xfId="0" applyFont="1" applyFill="1" applyBorder="1" applyAlignment="1">
      <alignment vertical="top" wrapText="1"/>
    </xf>
    <xf numFmtId="0" fontId="5" fillId="10" borderId="18" xfId="0" applyFont="1" applyFill="1" applyBorder="1" applyAlignment="1">
      <alignment vertical="top" wrapText="1"/>
    </xf>
    <xf numFmtId="0" fontId="5" fillId="11" borderId="4" xfId="0" applyFont="1" applyFill="1" applyBorder="1" applyAlignment="1">
      <alignment vertical="top" wrapText="1"/>
    </xf>
    <xf numFmtId="0" fontId="5" fillId="11" borderId="7" xfId="0" applyFont="1" applyFill="1" applyBorder="1" applyAlignment="1">
      <alignment vertical="top" wrapText="1"/>
    </xf>
    <xf numFmtId="49" fontId="5" fillId="14" borderId="7" xfId="0" applyNumberFormat="1" applyFont="1" applyFill="1" applyBorder="1" applyAlignment="1">
      <alignment vertical="top" wrapText="1"/>
    </xf>
    <xf numFmtId="0" fontId="5" fillId="11" borderId="18" xfId="0" applyFont="1" applyFill="1" applyBorder="1" applyAlignment="1">
      <alignment vertical="top" wrapText="1"/>
    </xf>
    <xf numFmtId="0" fontId="5" fillId="12" borderId="4" xfId="0" applyFont="1" applyFill="1" applyBorder="1" applyAlignment="1">
      <alignment vertical="top" wrapText="1"/>
    </xf>
    <xf numFmtId="49" fontId="5" fillId="20" borderId="7" xfId="0" applyNumberFormat="1" applyFont="1" applyFill="1" applyBorder="1" applyAlignment="1">
      <alignment vertical="top" wrapText="1"/>
    </xf>
    <xf numFmtId="0" fontId="5" fillId="12" borderId="7" xfId="0" applyFont="1" applyFill="1" applyBorder="1" applyAlignment="1">
      <alignment vertical="top" wrapText="1"/>
    </xf>
    <xf numFmtId="0" fontId="5" fillId="12" borderId="18" xfId="0" applyFont="1" applyFill="1" applyBorder="1" applyAlignment="1">
      <alignment vertical="top" wrapText="1"/>
    </xf>
    <xf numFmtId="0" fontId="5" fillId="13" borderId="4" xfId="0" applyFont="1" applyFill="1" applyBorder="1" applyAlignment="1">
      <alignment vertical="top" wrapText="1"/>
    </xf>
    <xf numFmtId="0" fontId="5" fillId="13" borderId="7" xfId="0" applyFont="1" applyFill="1" applyBorder="1" applyAlignment="1">
      <alignment vertical="top" wrapText="1"/>
    </xf>
    <xf numFmtId="0" fontId="5" fillId="13" borderId="13" xfId="0" applyFont="1" applyFill="1" applyBorder="1" applyAlignment="1">
      <alignment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9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6" borderId="9" xfId="0" applyFont="1" applyFill="1" applyBorder="1" applyAlignment="1">
      <alignment vertical="top" wrapText="1"/>
    </xf>
    <xf numFmtId="0" fontId="1" fillId="8" borderId="9" xfId="0" applyFont="1" applyFill="1" applyBorder="1" applyAlignment="1">
      <alignment vertical="top" wrapText="1"/>
    </xf>
    <xf numFmtId="0" fontId="1" fillId="9" borderId="9" xfId="0" applyFont="1" applyFill="1" applyBorder="1" applyAlignment="1">
      <alignment vertical="top" wrapText="1"/>
    </xf>
    <xf numFmtId="0" fontId="1" fillId="10" borderId="9" xfId="0" applyFont="1" applyFill="1" applyBorder="1" applyAlignment="1">
      <alignment vertical="top" wrapText="1"/>
    </xf>
    <xf numFmtId="0" fontId="1" fillId="11" borderId="9" xfId="0" applyFont="1" applyFill="1" applyBorder="1" applyAlignment="1">
      <alignment vertical="top" wrapText="1"/>
    </xf>
    <xf numFmtId="0" fontId="1" fillId="12" borderId="9" xfId="0" applyFont="1" applyFill="1" applyBorder="1" applyAlignment="1">
      <alignment vertical="top" wrapText="1"/>
    </xf>
    <xf numFmtId="0" fontId="1" fillId="13" borderId="9" xfId="0" applyFont="1" applyFill="1" applyBorder="1" applyAlignment="1">
      <alignment vertical="top" wrapText="1"/>
    </xf>
    <xf numFmtId="0" fontId="1" fillId="13" borderId="11" xfId="0" applyFont="1" applyFill="1" applyBorder="1" applyAlignment="1">
      <alignment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11" xfId="0" applyFont="1" applyFill="1" applyBorder="1" applyAlignment="1">
      <alignment vertical="top" wrapText="1"/>
    </xf>
    <xf numFmtId="0" fontId="1" fillId="6" borderId="8" xfId="0" applyFont="1" applyFill="1" applyBorder="1" applyAlignment="1">
      <alignment vertical="top" wrapText="1"/>
    </xf>
    <xf numFmtId="0" fontId="1" fillId="6" borderId="11" xfId="0" applyFont="1" applyFill="1" applyBorder="1" applyAlignment="1">
      <alignment vertical="top" wrapText="1"/>
    </xf>
    <xf numFmtId="0" fontId="1" fillId="7" borderId="8" xfId="0" applyFont="1" applyFill="1" applyBorder="1" applyAlignment="1">
      <alignment vertical="top" wrapText="1"/>
    </xf>
    <xf numFmtId="0" fontId="1" fillId="7" borderId="11" xfId="0" applyFont="1" applyFill="1" applyBorder="1" applyAlignment="1">
      <alignment vertical="top" wrapText="1"/>
    </xf>
    <xf numFmtId="0" fontId="1" fillId="8" borderId="8" xfId="0" applyFont="1" applyFill="1" applyBorder="1" applyAlignment="1">
      <alignment vertical="top" wrapText="1"/>
    </xf>
    <xf numFmtId="0" fontId="1" fillId="8" borderId="11" xfId="0" applyFont="1" applyFill="1" applyBorder="1" applyAlignment="1">
      <alignment vertical="top" wrapText="1"/>
    </xf>
    <xf numFmtId="0" fontId="1" fillId="9" borderId="8" xfId="0" applyFont="1" applyFill="1" applyBorder="1" applyAlignment="1">
      <alignment vertical="top" wrapText="1"/>
    </xf>
    <xf numFmtId="0" fontId="1" fillId="9" borderId="11" xfId="0" applyFont="1" applyFill="1" applyBorder="1" applyAlignment="1">
      <alignment vertical="top" wrapText="1"/>
    </xf>
    <xf numFmtId="0" fontId="1" fillId="10" borderId="8" xfId="0" applyFont="1" applyFill="1" applyBorder="1" applyAlignment="1">
      <alignment vertical="top" wrapText="1"/>
    </xf>
    <xf numFmtId="0" fontId="1" fillId="10" borderId="11" xfId="0" applyFont="1" applyFill="1" applyBorder="1" applyAlignment="1">
      <alignment vertical="top" wrapText="1"/>
    </xf>
    <xf numFmtId="0" fontId="1" fillId="11" borderId="8" xfId="0" applyFont="1" applyFill="1" applyBorder="1" applyAlignment="1">
      <alignment vertical="top" wrapText="1"/>
    </xf>
    <xf numFmtId="0" fontId="1" fillId="11" borderId="11" xfId="0" applyFont="1" applyFill="1" applyBorder="1" applyAlignment="1">
      <alignment vertical="top" wrapText="1"/>
    </xf>
    <xf numFmtId="0" fontId="1" fillId="12" borderId="8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vertical="top" wrapText="1"/>
    </xf>
    <xf numFmtId="0" fontId="1" fillId="13" borderId="8" xfId="0" applyFont="1" applyFill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9" fontId="1" fillId="4" borderId="15" xfId="0" applyNumberFormat="1" applyFont="1" applyFill="1" applyBorder="1" applyAlignment="1">
      <alignment horizontal="center" vertical="top" wrapText="1"/>
    </xf>
    <xf numFmtId="9" fontId="1" fillId="4" borderId="1" xfId="0" applyNumberFormat="1" applyFont="1" applyFill="1" applyBorder="1" applyAlignment="1">
      <alignment horizontal="center" vertical="top" wrapText="1"/>
    </xf>
    <xf numFmtId="9" fontId="1" fillId="4" borderId="12" xfId="0" applyNumberFormat="1" applyFont="1" applyFill="1" applyBorder="1" applyAlignment="1">
      <alignment horizontal="center" vertical="top" wrapText="1"/>
    </xf>
    <xf numFmtId="9" fontId="1" fillId="4" borderId="35" xfId="0" applyNumberFormat="1" applyFont="1" applyFill="1" applyBorder="1" applyAlignment="1">
      <alignment horizontal="center" vertical="top" wrapText="1"/>
    </xf>
    <xf numFmtId="9" fontId="1" fillId="4" borderId="9" xfId="0" applyNumberFormat="1" applyFont="1" applyFill="1" applyBorder="1" applyAlignment="1">
      <alignment horizontal="center" vertical="top" wrapText="1"/>
    </xf>
    <xf numFmtId="9" fontId="1" fillId="4" borderId="11" xfId="0" applyNumberFormat="1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9" fontId="1" fillId="5" borderId="3" xfId="0" applyNumberFormat="1" applyFont="1" applyFill="1" applyBorder="1" applyAlignment="1">
      <alignment horizontal="center" vertical="top" wrapText="1"/>
    </xf>
    <xf numFmtId="9" fontId="1" fillId="5" borderId="1" xfId="0" applyNumberFormat="1" applyFont="1" applyFill="1" applyBorder="1" applyAlignment="1">
      <alignment horizontal="center" vertical="top" wrapText="1"/>
    </xf>
    <xf numFmtId="9" fontId="1" fillId="5" borderId="12" xfId="0" applyNumberFormat="1" applyFont="1" applyFill="1" applyBorder="1" applyAlignment="1">
      <alignment horizontal="center" vertical="top" wrapText="1"/>
    </xf>
    <xf numFmtId="9" fontId="1" fillId="5" borderId="8" xfId="0" applyNumberFormat="1" applyFont="1" applyFill="1" applyBorder="1" applyAlignment="1">
      <alignment horizontal="center" vertical="top" wrapText="1"/>
    </xf>
    <xf numFmtId="9" fontId="1" fillId="5" borderId="9" xfId="0" applyNumberFormat="1" applyFont="1" applyFill="1" applyBorder="1" applyAlignment="1">
      <alignment horizontal="center" vertical="top" wrapText="1"/>
    </xf>
    <xf numFmtId="9" fontId="1" fillId="5" borderId="1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9" fontId="1" fillId="2" borderId="3" xfId="0" applyNumberFormat="1" applyFont="1" applyFill="1" applyBorder="1" applyAlignment="1">
      <alignment horizontal="center" vertical="top" wrapText="1"/>
    </xf>
    <xf numFmtId="9" fontId="1" fillId="2" borderId="1" xfId="0" applyNumberFormat="1" applyFont="1" applyFill="1" applyBorder="1" applyAlignment="1">
      <alignment horizontal="center" vertical="top" wrapText="1"/>
    </xf>
    <xf numFmtId="9" fontId="1" fillId="2" borderId="12" xfId="0" applyNumberFormat="1" applyFont="1" applyFill="1" applyBorder="1" applyAlignment="1">
      <alignment horizontal="center" vertical="top" wrapText="1"/>
    </xf>
    <xf numFmtId="9" fontId="1" fillId="2" borderId="8" xfId="0" applyNumberFormat="1" applyFont="1" applyFill="1" applyBorder="1" applyAlignment="1">
      <alignment horizontal="center" vertical="top" wrapText="1"/>
    </xf>
    <xf numFmtId="9" fontId="1" fillId="2" borderId="9" xfId="0" applyNumberFormat="1" applyFont="1" applyFill="1" applyBorder="1" applyAlignment="1">
      <alignment horizontal="center" vertical="top" wrapText="1"/>
    </xf>
    <xf numFmtId="9" fontId="1" fillId="2" borderId="11" xfId="0" applyNumberFormat="1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horizontal="center" vertical="top" wrapText="1"/>
    </xf>
    <xf numFmtId="0" fontId="1" fillId="7" borderId="10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top" wrapText="1"/>
    </xf>
    <xf numFmtId="0" fontId="1" fillId="7" borderId="12" xfId="0" applyFont="1" applyFill="1" applyBorder="1" applyAlignment="1">
      <alignment horizontal="center" vertical="top" wrapText="1"/>
    </xf>
    <xf numFmtId="9" fontId="1" fillId="7" borderId="3" xfId="0" applyNumberFormat="1" applyFont="1" applyFill="1" applyBorder="1" applyAlignment="1">
      <alignment horizontal="center" vertical="top" wrapText="1"/>
    </xf>
    <xf numFmtId="9" fontId="1" fillId="7" borderId="12" xfId="0" applyNumberFormat="1" applyFont="1" applyFill="1" applyBorder="1" applyAlignment="1">
      <alignment horizontal="center" vertical="top" wrapText="1"/>
    </xf>
    <xf numFmtId="9" fontId="1" fillId="7" borderId="8" xfId="0" applyNumberFormat="1" applyFont="1" applyFill="1" applyBorder="1" applyAlignment="1">
      <alignment horizontal="center" vertical="top" wrapText="1"/>
    </xf>
    <xf numFmtId="9" fontId="1" fillId="7" borderId="11" xfId="0" applyNumberFormat="1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9" fontId="1" fillId="6" borderId="3" xfId="0" applyNumberFormat="1" applyFont="1" applyFill="1" applyBorder="1" applyAlignment="1">
      <alignment horizontal="center" vertical="top" wrapText="1"/>
    </xf>
    <xf numFmtId="9" fontId="1" fillId="6" borderId="1" xfId="0" applyNumberFormat="1" applyFont="1" applyFill="1" applyBorder="1" applyAlignment="1">
      <alignment horizontal="center" vertical="top" wrapText="1"/>
    </xf>
    <xf numFmtId="9" fontId="1" fillId="6" borderId="12" xfId="0" applyNumberFormat="1" applyFont="1" applyFill="1" applyBorder="1" applyAlignment="1">
      <alignment horizontal="center" vertical="top" wrapText="1"/>
    </xf>
    <xf numFmtId="9" fontId="1" fillId="6" borderId="8" xfId="0" applyNumberFormat="1" applyFont="1" applyFill="1" applyBorder="1" applyAlignment="1">
      <alignment horizontal="center" vertical="top" wrapText="1"/>
    </xf>
    <xf numFmtId="9" fontId="1" fillId="6" borderId="9" xfId="0" applyNumberFormat="1" applyFont="1" applyFill="1" applyBorder="1" applyAlignment="1">
      <alignment horizontal="center" vertical="top" wrapText="1"/>
    </xf>
    <xf numFmtId="9" fontId="1" fillId="6" borderId="11" xfId="0" applyNumberFormat="1" applyFont="1" applyFill="1" applyBorder="1" applyAlignment="1">
      <alignment horizontal="center" vertical="top" wrapText="1"/>
    </xf>
    <xf numFmtId="0" fontId="1" fillId="9" borderId="2" xfId="0" applyFont="1" applyFill="1" applyBorder="1" applyAlignment="1">
      <alignment horizontal="center"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9" borderId="10" xfId="0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9" borderId="12" xfId="0" applyFont="1" applyFill="1" applyBorder="1" applyAlignment="1">
      <alignment horizontal="center" vertical="top" wrapText="1"/>
    </xf>
    <xf numFmtId="9" fontId="1" fillId="9" borderId="3" xfId="0" applyNumberFormat="1" applyFont="1" applyFill="1" applyBorder="1" applyAlignment="1">
      <alignment horizontal="center" vertical="top" wrapText="1"/>
    </xf>
    <xf numFmtId="9" fontId="1" fillId="9" borderId="1" xfId="0" applyNumberFormat="1" applyFont="1" applyFill="1" applyBorder="1" applyAlignment="1">
      <alignment horizontal="center" vertical="top" wrapText="1"/>
    </xf>
    <xf numFmtId="9" fontId="1" fillId="9" borderId="12" xfId="0" applyNumberFormat="1" applyFont="1" applyFill="1" applyBorder="1" applyAlignment="1">
      <alignment horizontal="center" vertical="top" wrapText="1"/>
    </xf>
    <xf numFmtId="9" fontId="1" fillId="9" borderId="8" xfId="0" applyNumberFormat="1" applyFont="1" applyFill="1" applyBorder="1" applyAlignment="1">
      <alignment horizontal="center" vertical="top" wrapText="1"/>
    </xf>
    <xf numFmtId="9" fontId="1" fillId="9" borderId="9" xfId="0" applyNumberFormat="1" applyFont="1" applyFill="1" applyBorder="1" applyAlignment="1">
      <alignment horizontal="center" vertical="top" wrapText="1"/>
    </xf>
    <xf numFmtId="9" fontId="1" fillId="9" borderId="11" xfId="0" applyNumberFormat="1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1" fillId="8" borderId="6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2" xfId="0" applyFont="1" applyFill="1" applyBorder="1" applyAlignment="1">
      <alignment horizontal="center" vertical="top" wrapText="1"/>
    </xf>
    <xf numFmtId="9" fontId="1" fillId="8" borderId="3" xfId="0" applyNumberFormat="1" applyFont="1" applyFill="1" applyBorder="1" applyAlignment="1">
      <alignment horizontal="center" vertical="top" wrapText="1"/>
    </xf>
    <xf numFmtId="9" fontId="1" fillId="8" borderId="1" xfId="0" applyNumberFormat="1" applyFont="1" applyFill="1" applyBorder="1" applyAlignment="1">
      <alignment horizontal="center" vertical="top" wrapText="1"/>
    </xf>
    <xf numFmtId="9" fontId="1" fillId="8" borderId="12" xfId="0" applyNumberFormat="1" applyFont="1" applyFill="1" applyBorder="1" applyAlignment="1">
      <alignment horizontal="center" vertical="top" wrapText="1"/>
    </xf>
    <xf numFmtId="9" fontId="1" fillId="8" borderId="8" xfId="0" applyNumberFormat="1" applyFont="1" applyFill="1" applyBorder="1" applyAlignment="1">
      <alignment horizontal="center" vertical="top" wrapText="1"/>
    </xf>
    <xf numFmtId="9" fontId="1" fillId="8" borderId="9" xfId="0" applyNumberFormat="1" applyFont="1" applyFill="1" applyBorder="1" applyAlignment="1">
      <alignment horizontal="center" vertical="top" wrapText="1"/>
    </xf>
    <xf numFmtId="9" fontId="1" fillId="8" borderId="11" xfId="0" applyNumberFormat="1" applyFont="1" applyFill="1" applyBorder="1" applyAlignment="1">
      <alignment horizontal="center" vertical="top" wrapText="1"/>
    </xf>
    <xf numFmtId="0" fontId="1" fillId="11" borderId="2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center" vertical="top" wrapText="1"/>
    </xf>
    <xf numFmtId="0" fontId="1" fillId="11" borderId="10" xfId="0" applyFont="1" applyFill="1" applyBorder="1" applyAlignment="1">
      <alignment horizontal="center" vertical="top" wrapText="1"/>
    </xf>
    <xf numFmtId="0" fontId="1" fillId="11" borderId="3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 wrapText="1"/>
    </xf>
    <xf numFmtId="0" fontId="1" fillId="11" borderId="12" xfId="0" applyFont="1" applyFill="1" applyBorder="1" applyAlignment="1">
      <alignment horizontal="center" vertical="top" wrapText="1"/>
    </xf>
    <xf numFmtId="9" fontId="1" fillId="11" borderId="3" xfId="0" applyNumberFormat="1" applyFont="1" applyFill="1" applyBorder="1" applyAlignment="1">
      <alignment horizontal="center" vertical="top" wrapText="1"/>
    </xf>
    <xf numFmtId="9" fontId="1" fillId="11" borderId="1" xfId="0" applyNumberFormat="1" applyFont="1" applyFill="1" applyBorder="1" applyAlignment="1">
      <alignment horizontal="center" vertical="top" wrapText="1"/>
    </xf>
    <xf numFmtId="9" fontId="1" fillId="11" borderId="12" xfId="0" applyNumberFormat="1" applyFont="1" applyFill="1" applyBorder="1" applyAlignment="1">
      <alignment horizontal="center" vertical="top" wrapText="1"/>
    </xf>
    <xf numFmtId="9" fontId="1" fillId="11" borderId="8" xfId="0" applyNumberFormat="1" applyFont="1" applyFill="1" applyBorder="1" applyAlignment="1">
      <alignment horizontal="center" vertical="top" wrapText="1"/>
    </xf>
    <xf numFmtId="9" fontId="1" fillId="11" borderId="9" xfId="0" applyNumberFormat="1" applyFont="1" applyFill="1" applyBorder="1" applyAlignment="1">
      <alignment horizontal="center" vertical="top" wrapText="1"/>
    </xf>
    <xf numFmtId="9" fontId="1" fillId="11" borderId="11" xfId="0" applyNumberFormat="1" applyFont="1" applyFill="1" applyBorder="1" applyAlignment="1">
      <alignment horizontal="center" vertical="top" wrapText="1"/>
    </xf>
    <xf numFmtId="0" fontId="1" fillId="10" borderId="2" xfId="0" applyFont="1" applyFill="1" applyBorder="1" applyAlignment="1">
      <alignment horizontal="center" vertical="top" wrapText="1"/>
    </xf>
    <xf numFmtId="0" fontId="1" fillId="10" borderId="6" xfId="0" applyFont="1" applyFill="1" applyBorder="1" applyAlignment="1">
      <alignment horizontal="center" vertical="top" wrapText="1"/>
    </xf>
    <xf numFmtId="0" fontId="1" fillId="10" borderId="10" xfId="0" applyFont="1" applyFill="1" applyBorder="1" applyAlignment="1">
      <alignment horizontal="center" vertical="top" wrapText="1"/>
    </xf>
    <xf numFmtId="0" fontId="1" fillId="10" borderId="3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10" borderId="12" xfId="0" applyFont="1" applyFill="1" applyBorder="1" applyAlignment="1">
      <alignment horizontal="center" vertical="top" wrapText="1"/>
    </xf>
    <xf numFmtId="9" fontId="1" fillId="10" borderId="3" xfId="0" applyNumberFormat="1" applyFont="1" applyFill="1" applyBorder="1" applyAlignment="1">
      <alignment horizontal="center" vertical="top" wrapText="1"/>
    </xf>
    <xf numFmtId="9" fontId="1" fillId="10" borderId="1" xfId="0" applyNumberFormat="1" applyFont="1" applyFill="1" applyBorder="1" applyAlignment="1">
      <alignment horizontal="center" vertical="top" wrapText="1"/>
    </xf>
    <xf numFmtId="9" fontId="1" fillId="10" borderId="12" xfId="0" applyNumberFormat="1" applyFont="1" applyFill="1" applyBorder="1" applyAlignment="1">
      <alignment horizontal="center" vertical="top" wrapText="1"/>
    </xf>
    <xf numFmtId="9" fontId="1" fillId="10" borderId="8" xfId="0" applyNumberFormat="1" applyFont="1" applyFill="1" applyBorder="1" applyAlignment="1">
      <alignment horizontal="center" vertical="top" wrapText="1"/>
    </xf>
    <xf numFmtId="9" fontId="1" fillId="10" borderId="9" xfId="0" applyNumberFormat="1" applyFont="1" applyFill="1" applyBorder="1" applyAlignment="1">
      <alignment horizontal="center" vertical="top" wrapText="1"/>
    </xf>
    <xf numFmtId="9" fontId="1" fillId="10" borderId="11" xfId="0" applyNumberFormat="1" applyFont="1" applyFill="1" applyBorder="1" applyAlignment="1">
      <alignment horizontal="center" vertical="top" wrapText="1"/>
    </xf>
    <xf numFmtId="0" fontId="1" fillId="13" borderId="2" xfId="0" applyFont="1" applyFill="1" applyBorder="1" applyAlignment="1">
      <alignment horizontal="center" vertical="top" wrapText="1"/>
    </xf>
    <xf numFmtId="0" fontId="1" fillId="13" borderId="6" xfId="0" applyFont="1" applyFill="1" applyBorder="1" applyAlignment="1">
      <alignment horizontal="center" vertical="top" wrapText="1"/>
    </xf>
    <xf numFmtId="0" fontId="1" fillId="13" borderId="10" xfId="0" applyFont="1" applyFill="1" applyBorder="1" applyAlignment="1">
      <alignment horizontal="center" vertical="top" wrapText="1"/>
    </xf>
    <xf numFmtId="0" fontId="1" fillId="13" borderId="3" xfId="0" applyFont="1" applyFill="1" applyBorder="1" applyAlignment="1">
      <alignment horizontal="center" vertical="top" wrapText="1"/>
    </xf>
    <xf numFmtId="0" fontId="1" fillId="13" borderId="1" xfId="0" applyFont="1" applyFill="1" applyBorder="1" applyAlignment="1">
      <alignment horizontal="center" vertical="top" wrapText="1"/>
    </xf>
    <xf numFmtId="0" fontId="1" fillId="13" borderId="12" xfId="0" applyFont="1" applyFill="1" applyBorder="1" applyAlignment="1">
      <alignment horizontal="center" vertical="top" wrapText="1"/>
    </xf>
    <xf numFmtId="9" fontId="1" fillId="13" borderId="3" xfId="0" applyNumberFormat="1" applyFont="1" applyFill="1" applyBorder="1" applyAlignment="1">
      <alignment horizontal="center" vertical="top" wrapText="1"/>
    </xf>
    <xf numFmtId="9" fontId="1" fillId="13" borderId="1" xfId="0" applyNumberFormat="1" applyFont="1" applyFill="1" applyBorder="1" applyAlignment="1">
      <alignment horizontal="center" vertical="top" wrapText="1"/>
    </xf>
    <xf numFmtId="9" fontId="1" fillId="13" borderId="12" xfId="0" applyNumberFormat="1" applyFont="1" applyFill="1" applyBorder="1" applyAlignment="1">
      <alignment horizontal="center" vertical="top" wrapText="1"/>
    </xf>
    <xf numFmtId="9" fontId="1" fillId="13" borderId="8" xfId="0" applyNumberFormat="1" applyFont="1" applyFill="1" applyBorder="1" applyAlignment="1">
      <alignment horizontal="center" vertical="top" wrapText="1"/>
    </xf>
    <xf numFmtId="9" fontId="1" fillId="13" borderId="9" xfId="0" applyNumberFormat="1" applyFont="1" applyFill="1" applyBorder="1" applyAlignment="1">
      <alignment horizontal="center" vertical="top" wrapText="1"/>
    </xf>
    <xf numFmtId="9" fontId="1" fillId="13" borderId="11" xfId="0" applyNumberFormat="1" applyFont="1" applyFill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1" fillId="12" borderId="6" xfId="0" applyFont="1" applyFill="1" applyBorder="1" applyAlignment="1">
      <alignment horizontal="center" vertical="top" wrapText="1"/>
    </xf>
    <xf numFmtId="0" fontId="1" fillId="12" borderId="10" xfId="0" applyFont="1" applyFill="1" applyBorder="1" applyAlignment="1">
      <alignment horizontal="center" vertical="top" wrapText="1"/>
    </xf>
    <xf numFmtId="0" fontId="1" fillId="12" borderId="3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center" vertical="top" wrapText="1"/>
    </xf>
    <xf numFmtId="0" fontId="1" fillId="12" borderId="12" xfId="0" applyFont="1" applyFill="1" applyBorder="1" applyAlignment="1">
      <alignment horizontal="center" vertical="top" wrapText="1"/>
    </xf>
    <xf numFmtId="9" fontId="1" fillId="12" borderId="3" xfId="0" applyNumberFormat="1" applyFont="1" applyFill="1" applyBorder="1" applyAlignment="1">
      <alignment horizontal="center" vertical="top" wrapText="1"/>
    </xf>
    <xf numFmtId="9" fontId="1" fillId="12" borderId="1" xfId="0" applyNumberFormat="1" applyFont="1" applyFill="1" applyBorder="1" applyAlignment="1">
      <alignment horizontal="center" vertical="top" wrapText="1"/>
    </xf>
    <xf numFmtId="9" fontId="1" fillId="12" borderId="12" xfId="0" applyNumberFormat="1" applyFont="1" applyFill="1" applyBorder="1" applyAlignment="1">
      <alignment horizontal="center" vertical="top" wrapText="1"/>
    </xf>
    <xf numFmtId="9" fontId="1" fillId="12" borderId="8" xfId="0" applyNumberFormat="1" applyFont="1" applyFill="1" applyBorder="1" applyAlignment="1">
      <alignment horizontal="center" vertical="top" wrapText="1"/>
    </xf>
    <xf numFmtId="9" fontId="1" fillId="12" borderId="9" xfId="0" applyNumberFormat="1" applyFont="1" applyFill="1" applyBorder="1" applyAlignment="1">
      <alignment horizontal="center" vertical="top" wrapText="1"/>
    </xf>
    <xf numFmtId="9" fontId="1" fillId="12" borderId="11" xfId="0" applyNumberFormat="1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9" fontId="5" fillId="12" borderId="3" xfId="0" applyNumberFormat="1" applyFont="1" applyFill="1" applyBorder="1" applyAlignment="1">
      <alignment horizontal="center" vertical="top"/>
    </xf>
    <xf numFmtId="9" fontId="5" fillId="12" borderId="1" xfId="0" applyNumberFormat="1" applyFont="1" applyFill="1" applyBorder="1" applyAlignment="1">
      <alignment horizontal="center" vertical="top"/>
    </xf>
    <xf numFmtId="9" fontId="5" fillId="12" borderId="14" xfId="0" applyNumberFormat="1" applyFont="1" applyFill="1" applyBorder="1" applyAlignment="1">
      <alignment horizontal="center" vertical="top"/>
    </xf>
    <xf numFmtId="9" fontId="5" fillId="12" borderId="8" xfId="0" applyNumberFormat="1" applyFont="1" applyFill="1" applyBorder="1" applyAlignment="1">
      <alignment horizontal="center" vertical="top"/>
    </xf>
    <xf numFmtId="9" fontId="5" fillId="12" borderId="9" xfId="0" applyNumberFormat="1" applyFont="1" applyFill="1" applyBorder="1" applyAlignment="1">
      <alignment horizontal="center" vertical="top"/>
    </xf>
    <xf numFmtId="9" fontId="5" fillId="12" borderId="17" xfId="0" applyNumberFormat="1" applyFont="1" applyFill="1" applyBorder="1" applyAlignment="1">
      <alignment horizontal="center" vertical="top"/>
    </xf>
    <xf numFmtId="9" fontId="5" fillId="13" borderId="3" xfId="0" applyNumberFormat="1" applyFont="1" applyFill="1" applyBorder="1" applyAlignment="1">
      <alignment horizontal="center" vertical="top"/>
    </xf>
    <xf numFmtId="9" fontId="5" fillId="13" borderId="1" xfId="0" applyNumberFormat="1" applyFont="1" applyFill="1" applyBorder="1" applyAlignment="1">
      <alignment horizontal="center" vertical="top"/>
    </xf>
    <xf numFmtId="9" fontId="5" fillId="13" borderId="12" xfId="0" applyNumberFormat="1" applyFont="1" applyFill="1" applyBorder="1" applyAlignment="1">
      <alignment horizontal="center" vertical="top"/>
    </xf>
    <xf numFmtId="9" fontId="5" fillId="13" borderId="8" xfId="0" applyNumberFormat="1" applyFont="1" applyFill="1" applyBorder="1" applyAlignment="1">
      <alignment horizontal="center" vertical="top"/>
    </xf>
    <xf numFmtId="9" fontId="5" fillId="13" borderId="9" xfId="0" applyNumberFormat="1" applyFont="1" applyFill="1" applyBorder="1" applyAlignment="1">
      <alignment horizontal="center" vertical="top"/>
    </xf>
    <xf numFmtId="9" fontId="5" fillId="13" borderId="11" xfId="0" applyNumberFormat="1" applyFont="1" applyFill="1" applyBorder="1" applyAlignment="1">
      <alignment horizontal="center" vertical="top"/>
    </xf>
    <xf numFmtId="9" fontId="6" fillId="13" borderId="5" xfId="0" applyNumberFormat="1" applyFont="1" applyFill="1" applyBorder="1" applyAlignment="1">
      <alignment horizontal="center" vertical="top"/>
    </xf>
    <xf numFmtId="9" fontId="6" fillId="13" borderId="31" xfId="0" applyNumberFormat="1" applyFont="1" applyFill="1" applyBorder="1" applyAlignment="1">
      <alignment horizontal="center" vertical="top"/>
    </xf>
    <xf numFmtId="9" fontId="6" fillId="13" borderId="29" xfId="0" applyNumberFormat="1" applyFont="1" applyFill="1" applyBorder="1" applyAlignment="1">
      <alignment horizontal="center" vertical="top"/>
    </xf>
    <xf numFmtId="9" fontId="5" fillId="9" borderId="3" xfId="0" applyNumberFormat="1" applyFont="1" applyFill="1" applyBorder="1" applyAlignment="1">
      <alignment horizontal="center" vertical="top"/>
    </xf>
    <xf numFmtId="9" fontId="5" fillId="9" borderId="1" xfId="0" applyNumberFormat="1" applyFont="1" applyFill="1" applyBorder="1" applyAlignment="1">
      <alignment horizontal="center" vertical="top"/>
    </xf>
    <xf numFmtId="9" fontId="5" fillId="9" borderId="14" xfId="0" applyNumberFormat="1" applyFont="1" applyFill="1" applyBorder="1" applyAlignment="1">
      <alignment horizontal="center" vertical="top"/>
    </xf>
    <xf numFmtId="9" fontId="5" fillId="9" borderId="8" xfId="0" applyNumberFormat="1" applyFont="1" applyFill="1" applyBorder="1" applyAlignment="1">
      <alignment horizontal="center" vertical="top"/>
    </xf>
    <xf numFmtId="9" fontId="5" fillId="9" borderId="9" xfId="0" applyNumberFormat="1" applyFont="1" applyFill="1" applyBorder="1" applyAlignment="1">
      <alignment horizontal="center" vertical="top"/>
    </xf>
    <xf numFmtId="9" fontId="5" fillId="9" borderId="17" xfId="0" applyNumberFormat="1" applyFont="1" applyFill="1" applyBorder="1" applyAlignment="1">
      <alignment horizontal="center" vertical="top"/>
    </xf>
    <xf numFmtId="9" fontId="5" fillId="10" borderId="3" xfId="0" applyNumberFormat="1" applyFont="1" applyFill="1" applyBorder="1" applyAlignment="1">
      <alignment horizontal="center" vertical="top"/>
    </xf>
    <xf numFmtId="9" fontId="5" fillId="10" borderId="1" xfId="0" applyNumberFormat="1" applyFont="1" applyFill="1" applyBorder="1" applyAlignment="1">
      <alignment horizontal="center" vertical="top"/>
    </xf>
    <xf numFmtId="9" fontId="5" fillId="10" borderId="14" xfId="0" applyNumberFormat="1" applyFont="1" applyFill="1" applyBorder="1" applyAlignment="1">
      <alignment horizontal="center" vertical="top"/>
    </xf>
    <xf numFmtId="9" fontId="5" fillId="10" borderId="8" xfId="0" applyNumberFormat="1" applyFont="1" applyFill="1" applyBorder="1" applyAlignment="1">
      <alignment horizontal="center" vertical="top"/>
    </xf>
    <xf numFmtId="9" fontId="5" fillId="10" borderId="9" xfId="0" applyNumberFormat="1" applyFont="1" applyFill="1" applyBorder="1" applyAlignment="1">
      <alignment horizontal="center" vertical="top"/>
    </xf>
    <xf numFmtId="9" fontId="5" fillId="10" borderId="17" xfId="0" applyNumberFormat="1" applyFont="1" applyFill="1" applyBorder="1" applyAlignment="1">
      <alignment horizontal="center" vertical="top"/>
    </xf>
    <xf numFmtId="9" fontId="5" fillId="11" borderId="3" xfId="0" applyNumberFormat="1" applyFont="1" applyFill="1" applyBorder="1" applyAlignment="1">
      <alignment horizontal="center" vertical="top"/>
    </xf>
    <xf numFmtId="9" fontId="5" fillId="11" borderId="1" xfId="0" applyNumberFormat="1" applyFont="1" applyFill="1" applyBorder="1" applyAlignment="1">
      <alignment horizontal="center" vertical="top"/>
    </xf>
    <xf numFmtId="9" fontId="5" fillId="11" borderId="14" xfId="0" applyNumberFormat="1" applyFont="1" applyFill="1" applyBorder="1" applyAlignment="1">
      <alignment horizontal="center" vertical="top"/>
    </xf>
    <xf numFmtId="9" fontId="5" fillId="11" borderId="8" xfId="0" applyNumberFormat="1" applyFont="1" applyFill="1" applyBorder="1" applyAlignment="1">
      <alignment horizontal="center" vertical="top"/>
    </xf>
    <xf numFmtId="9" fontId="5" fillId="11" borderId="9" xfId="0" applyNumberFormat="1" applyFont="1" applyFill="1" applyBorder="1" applyAlignment="1">
      <alignment horizontal="center" vertical="top"/>
    </xf>
    <xf numFmtId="9" fontId="5" fillId="11" borderId="17" xfId="0" applyNumberFormat="1" applyFont="1" applyFill="1" applyBorder="1" applyAlignment="1">
      <alignment horizontal="center" vertical="top"/>
    </xf>
    <xf numFmtId="9" fontId="6" fillId="12" borderId="8" xfId="0" applyNumberFormat="1" applyFont="1" applyFill="1" applyBorder="1" applyAlignment="1">
      <alignment horizontal="center" vertical="top"/>
    </xf>
    <xf numFmtId="9" fontId="6" fillId="12" borderId="9" xfId="0" applyNumberFormat="1" applyFont="1" applyFill="1" applyBorder="1" applyAlignment="1">
      <alignment horizontal="center" vertical="top"/>
    </xf>
    <xf numFmtId="9" fontId="6" fillId="12" borderId="17" xfId="0" applyNumberFormat="1" applyFont="1" applyFill="1" applyBorder="1" applyAlignment="1">
      <alignment horizontal="center" vertical="top"/>
    </xf>
    <xf numFmtId="0" fontId="6" fillId="13" borderId="3" xfId="0" applyFont="1" applyFill="1" applyBorder="1" applyAlignment="1">
      <alignment horizontal="center" vertical="top"/>
    </xf>
    <xf numFmtId="0" fontId="6" fillId="13" borderId="1" xfId="0" applyFont="1" applyFill="1" applyBorder="1" applyAlignment="1">
      <alignment horizontal="center" vertical="top"/>
    </xf>
    <xf numFmtId="0" fontId="6" fillId="13" borderId="12" xfId="0" applyFont="1" applyFill="1" applyBorder="1" applyAlignment="1">
      <alignment horizontal="center" vertical="top"/>
    </xf>
    <xf numFmtId="0" fontId="6" fillId="11" borderId="3" xfId="0" applyFont="1" applyFill="1" applyBorder="1" applyAlignment="1">
      <alignment horizontal="center" vertical="top"/>
    </xf>
    <xf numFmtId="0" fontId="6" fillId="11" borderId="1" xfId="0" applyFont="1" applyFill="1" applyBorder="1" applyAlignment="1">
      <alignment horizontal="center" vertical="top"/>
    </xf>
    <xf numFmtId="0" fontId="6" fillId="11" borderId="14" xfId="0" applyFont="1" applyFill="1" applyBorder="1" applyAlignment="1">
      <alignment horizontal="center" vertical="top"/>
    </xf>
    <xf numFmtId="0" fontId="6" fillId="12" borderId="3" xfId="0" applyFont="1" applyFill="1" applyBorder="1" applyAlignment="1">
      <alignment horizontal="center" vertical="top"/>
    </xf>
    <xf numFmtId="0" fontId="6" fillId="12" borderId="1" xfId="0" applyFont="1" applyFill="1" applyBorder="1" applyAlignment="1">
      <alignment horizontal="center" vertical="top"/>
    </xf>
    <xf numFmtId="0" fontId="6" fillId="12" borderId="14" xfId="0" applyFont="1" applyFill="1" applyBorder="1" applyAlignment="1">
      <alignment horizontal="center" vertical="top"/>
    </xf>
    <xf numFmtId="0" fontId="6" fillId="9" borderId="3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top"/>
    </xf>
    <xf numFmtId="0" fontId="6" fillId="9" borderId="14" xfId="0" applyFont="1" applyFill="1" applyBorder="1" applyAlignment="1">
      <alignment horizontal="center" vertical="top"/>
    </xf>
    <xf numFmtId="9" fontId="5" fillId="6" borderId="3" xfId="0" applyNumberFormat="1" applyFont="1" applyFill="1" applyBorder="1" applyAlignment="1">
      <alignment horizontal="center" vertical="top"/>
    </xf>
    <xf numFmtId="9" fontId="5" fillId="6" borderId="1" xfId="0" applyNumberFormat="1" applyFont="1" applyFill="1" applyBorder="1" applyAlignment="1">
      <alignment horizontal="center" vertical="top"/>
    </xf>
    <xf numFmtId="9" fontId="5" fillId="6" borderId="14" xfId="0" applyNumberFormat="1" applyFont="1" applyFill="1" applyBorder="1" applyAlignment="1">
      <alignment horizontal="center" vertical="top"/>
    </xf>
    <xf numFmtId="9" fontId="5" fillId="6" borderId="8" xfId="0" applyNumberFormat="1" applyFont="1" applyFill="1" applyBorder="1" applyAlignment="1">
      <alignment horizontal="center" vertical="top"/>
    </xf>
    <xf numFmtId="9" fontId="5" fillId="6" borderId="9" xfId="0" applyNumberFormat="1" applyFont="1" applyFill="1" applyBorder="1" applyAlignment="1">
      <alignment horizontal="center" vertical="top"/>
    </xf>
    <xf numFmtId="9" fontId="5" fillId="6" borderId="17" xfId="0" applyNumberFormat="1" applyFont="1" applyFill="1" applyBorder="1" applyAlignment="1">
      <alignment horizontal="center" vertical="top"/>
    </xf>
    <xf numFmtId="9" fontId="5" fillId="7" borderId="3" xfId="0" applyNumberFormat="1" applyFont="1" applyFill="1" applyBorder="1" applyAlignment="1">
      <alignment horizontal="center" vertical="top"/>
    </xf>
    <xf numFmtId="9" fontId="5" fillId="7" borderId="1" xfId="0" applyNumberFormat="1" applyFont="1" applyFill="1" applyBorder="1" applyAlignment="1">
      <alignment horizontal="center" vertical="top"/>
    </xf>
    <xf numFmtId="9" fontId="5" fillId="7" borderId="14" xfId="0" applyNumberFormat="1" applyFont="1" applyFill="1" applyBorder="1" applyAlignment="1">
      <alignment horizontal="center" vertical="top"/>
    </xf>
    <xf numFmtId="9" fontId="5" fillId="7" borderId="8" xfId="0" applyNumberFormat="1" applyFont="1" applyFill="1" applyBorder="1" applyAlignment="1">
      <alignment horizontal="center" vertical="top"/>
    </xf>
    <xf numFmtId="9" fontId="5" fillId="7" borderId="9" xfId="0" applyNumberFormat="1" applyFont="1" applyFill="1" applyBorder="1" applyAlignment="1">
      <alignment horizontal="center" vertical="top"/>
    </xf>
    <xf numFmtId="9" fontId="5" fillId="7" borderId="17" xfId="0" applyNumberFormat="1" applyFont="1" applyFill="1" applyBorder="1" applyAlignment="1">
      <alignment horizontal="center" vertical="top"/>
    </xf>
    <xf numFmtId="9" fontId="5" fillId="8" borderId="3" xfId="0" applyNumberFormat="1" applyFont="1" applyFill="1" applyBorder="1" applyAlignment="1">
      <alignment horizontal="center" vertical="top"/>
    </xf>
    <xf numFmtId="9" fontId="5" fillId="8" borderId="1" xfId="0" applyNumberFormat="1" applyFont="1" applyFill="1" applyBorder="1" applyAlignment="1">
      <alignment horizontal="center" vertical="top"/>
    </xf>
    <xf numFmtId="9" fontId="5" fillId="8" borderId="14" xfId="0" applyNumberFormat="1" applyFont="1" applyFill="1" applyBorder="1" applyAlignment="1">
      <alignment horizontal="center" vertical="top"/>
    </xf>
    <xf numFmtId="9" fontId="5" fillId="8" borderId="8" xfId="0" applyNumberFormat="1" applyFont="1" applyFill="1" applyBorder="1" applyAlignment="1">
      <alignment horizontal="center" vertical="top"/>
    </xf>
    <xf numFmtId="9" fontId="5" fillId="8" borderId="9" xfId="0" applyNumberFormat="1" applyFont="1" applyFill="1" applyBorder="1" applyAlignment="1">
      <alignment horizontal="center" vertical="top"/>
    </xf>
    <xf numFmtId="9" fontId="5" fillId="8" borderId="17" xfId="0" applyNumberFormat="1" applyFont="1" applyFill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9" fontId="5" fillId="2" borderId="3" xfId="0" applyNumberFormat="1" applyFont="1" applyFill="1" applyBorder="1" applyAlignment="1">
      <alignment horizontal="center" vertical="top"/>
    </xf>
    <xf numFmtId="9" fontId="5" fillId="2" borderId="1" xfId="0" applyNumberFormat="1" applyFont="1" applyFill="1" applyBorder="1" applyAlignment="1">
      <alignment horizontal="center" vertical="top"/>
    </xf>
    <xf numFmtId="9" fontId="5" fillId="2" borderId="14" xfId="0" applyNumberFormat="1" applyFont="1" applyFill="1" applyBorder="1" applyAlignment="1">
      <alignment horizontal="center" vertical="top"/>
    </xf>
    <xf numFmtId="9" fontId="5" fillId="2" borderId="8" xfId="0" applyNumberFormat="1" applyFont="1" applyFill="1" applyBorder="1" applyAlignment="1">
      <alignment horizontal="center" vertical="top"/>
    </xf>
    <xf numFmtId="9" fontId="5" fillId="2" borderId="9" xfId="0" applyNumberFormat="1" applyFont="1" applyFill="1" applyBorder="1" applyAlignment="1">
      <alignment horizontal="center" vertical="top"/>
    </xf>
    <xf numFmtId="9" fontId="5" fillId="2" borderId="17" xfId="0" applyNumberFormat="1" applyFont="1" applyFill="1" applyBorder="1" applyAlignment="1">
      <alignment horizontal="center" vertical="top"/>
    </xf>
    <xf numFmtId="9" fontId="5" fillId="5" borderId="3" xfId="0" applyNumberFormat="1" applyFont="1" applyFill="1" applyBorder="1" applyAlignment="1">
      <alignment horizontal="center" vertical="top"/>
    </xf>
    <xf numFmtId="9" fontId="5" fillId="5" borderId="1" xfId="0" applyNumberFormat="1" applyFont="1" applyFill="1" applyBorder="1" applyAlignment="1">
      <alignment horizontal="center" vertical="top"/>
    </xf>
    <xf numFmtId="9" fontId="5" fillId="5" borderId="14" xfId="0" applyNumberFormat="1" applyFont="1" applyFill="1" applyBorder="1" applyAlignment="1">
      <alignment horizontal="center" vertical="top"/>
    </xf>
    <xf numFmtId="9" fontId="5" fillId="5" borderId="8" xfId="0" applyNumberFormat="1" applyFont="1" applyFill="1" applyBorder="1" applyAlignment="1">
      <alignment horizontal="center" vertical="top"/>
    </xf>
    <xf numFmtId="9" fontId="5" fillId="5" borderId="9" xfId="0" applyNumberFormat="1" applyFont="1" applyFill="1" applyBorder="1" applyAlignment="1">
      <alignment horizontal="center" vertical="top"/>
    </xf>
    <xf numFmtId="9" fontId="5" fillId="5" borderId="17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6" borderId="3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6" fillId="6" borderId="14" xfId="0" applyFont="1" applyFill="1" applyBorder="1" applyAlignment="1">
      <alignment horizontal="center" vertical="top"/>
    </xf>
    <xf numFmtId="0" fontId="6" fillId="7" borderId="3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top"/>
    </xf>
    <xf numFmtId="0" fontId="6" fillId="7" borderId="14" xfId="0" applyFont="1" applyFill="1" applyBorder="1" applyAlignment="1">
      <alignment horizontal="center" vertical="top"/>
    </xf>
    <xf numFmtId="0" fontId="6" fillId="8" borderId="3" xfId="0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center" vertical="top"/>
    </xf>
    <xf numFmtId="0" fontId="6" fillId="8" borderId="14" xfId="0" applyFont="1" applyFill="1" applyBorder="1" applyAlignment="1">
      <alignment horizontal="center" vertical="top"/>
    </xf>
    <xf numFmtId="9" fontId="6" fillId="13" borderId="3" xfId="0" applyNumberFormat="1" applyFont="1" applyFill="1" applyBorder="1" applyAlignment="1">
      <alignment horizontal="center" vertical="top"/>
    </xf>
    <xf numFmtId="9" fontId="6" fillId="13" borderId="1" xfId="0" applyNumberFormat="1" applyFont="1" applyFill="1" applyBorder="1" applyAlignment="1">
      <alignment horizontal="center" vertical="top"/>
    </xf>
    <xf numFmtId="9" fontId="6" fillId="13" borderId="12" xfId="0" applyNumberFormat="1" applyFont="1" applyFill="1" applyBorder="1" applyAlignment="1">
      <alignment horizontal="center" vertical="top"/>
    </xf>
    <xf numFmtId="9" fontId="6" fillId="8" borderId="3" xfId="0" applyNumberFormat="1" applyFont="1" applyFill="1" applyBorder="1" applyAlignment="1">
      <alignment horizontal="center" vertical="top"/>
    </xf>
    <xf numFmtId="9" fontId="6" fillId="8" borderId="1" xfId="0" applyNumberFormat="1" applyFont="1" applyFill="1" applyBorder="1" applyAlignment="1">
      <alignment horizontal="center" vertical="top"/>
    </xf>
    <xf numFmtId="9" fontId="6" fillId="8" borderId="14" xfId="0" applyNumberFormat="1" applyFont="1" applyFill="1" applyBorder="1" applyAlignment="1">
      <alignment horizontal="center" vertical="top"/>
    </xf>
    <xf numFmtId="9" fontId="6" fillId="8" borderId="8" xfId="0" applyNumberFormat="1" applyFont="1" applyFill="1" applyBorder="1" applyAlignment="1">
      <alignment horizontal="center" vertical="top"/>
    </xf>
    <xf numFmtId="9" fontId="6" fillId="8" borderId="9" xfId="0" applyNumberFormat="1" applyFont="1" applyFill="1" applyBorder="1" applyAlignment="1">
      <alignment horizontal="center" vertical="top"/>
    </xf>
    <xf numFmtId="9" fontId="6" fillId="8" borderId="17" xfId="0" applyNumberFormat="1" applyFont="1" applyFill="1" applyBorder="1" applyAlignment="1">
      <alignment horizontal="center" vertical="top"/>
    </xf>
    <xf numFmtId="9" fontId="6" fillId="9" borderId="3" xfId="0" applyNumberFormat="1" applyFont="1" applyFill="1" applyBorder="1" applyAlignment="1">
      <alignment horizontal="center" vertical="top"/>
    </xf>
    <xf numFmtId="9" fontId="6" fillId="9" borderId="1" xfId="0" applyNumberFormat="1" applyFont="1" applyFill="1" applyBorder="1" applyAlignment="1">
      <alignment horizontal="center" vertical="top"/>
    </xf>
    <xf numFmtId="9" fontId="6" fillId="9" borderId="14" xfId="0" applyNumberFormat="1" applyFont="1" applyFill="1" applyBorder="1" applyAlignment="1">
      <alignment horizontal="center" vertical="top"/>
    </xf>
    <xf numFmtId="9" fontId="6" fillId="9" borderId="8" xfId="0" applyNumberFormat="1" applyFont="1" applyFill="1" applyBorder="1" applyAlignment="1">
      <alignment horizontal="center" vertical="top"/>
    </xf>
    <xf numFmtId="9" fontId="6" fillId="9" borderId="9" xfId="0" applyNumberFormat="1" applyFont="1" applyFill="1" applyBorder="1" applyAlignment="1">
      <alignment horizontal="center" vertical="top"/>
    </xf>
    <xf numFmtId="9" fontId="6" fillId="9" borderId="17" xfId="0" applyNumberFormat="1" applyFont="1" applyFill="1" applyBorder="1" applyAlignment="1">
      <alignment horizontal="center" vertical="top"/>
    </xf>
    <xf numFmtId="9" fontId="6" fillId="2" borderId="3" xfId="0" applyNumberFormat="1" applyFont="1" applyFill="1" applyBorder="1" applyAlignment="1">
      <alignment horizontal="center" vertical="top"/>
    </xf>
    <xf numFmtId="9" fontId="6" fillId="2" borderId="1" xfId="0" applyNumberFormat="1" applyFont="1" applyFill="1" applyBorder="1" applyAlignment="1">
      <alignment horizontal="center" vertical="top"/>
    </xf>
    <xf numFmtId="9" fontId="6" fillId="2" borderId="14" xfId="0" applyNumberFormat="1" applyFont="1" applyFill="1" applyBorder="1" applyAlignment="1">
      <alignment horizontal="center" vertical="top"/>
    </xf>
    <xf numFmtId="9" fontId="6" fillId="2" borderId="8" xfId="0" applyNumberFormat="1" applyFont="1" applyFill="1" applyBorder="1" applyAlignment="1">
      <alignment horizontal="center" vertical="top"/>
    </xf>
    <xf numFmtId="9" fontId="6" fillId="2" borderId="9" xfId="0" applyNumberFormat="1" applyFont="1" applyFill="1" applyBorder="1" applyAlignment="1">
      <alignment horizontal="center" vertical="top"/>
    </xf>
    <xf numFmtId="9" fontId="6" fillId="2" borderId="17" xfId="0" applyNumberFormat="1" applyFont="1" applyFill="1" applyBorder="1" applyAlignment="1">
      <alignment horizontal="center" vertical="top"/>
    </xf>
    <xf numFmtId="9" fontId="6" fillId="5" borderId="3" xfId="0" applyNumberFormat="1" applyFont="1" applyFill="1" applyBorder="1" applyAlignment="1">
      <alignment horizontal="center" vertical="top"/>
    </xf>
    <xf numFmtId="9" fontId="6" fillId="5" borderId="1" xfId="0" applyNumberFormat="1" applyFont="1" applyFill="1" applyBorder="1" applyAlignment="1">
      <alignment horizontal="center" vertical="top"/>
    </xf>
    <xf numFmtId="9" fontId="6" fillId="5" borderId="14" xfId="0" applyNumberFormat="1" applyFont="1" applyFill="1" applyBorder="1" applyAlignment="1">
      <alignment horizontal="center" vertical="top"/>
    </xf>
    <xf numFmtId="9" fontId="6" fillId="5" borderId="8" xfId="0" applyNumberFormat="1" applyFont="1" applyFill="1" applyBorder="1" applyAlignment="1">
      <alignment horizontal="center" vertical="top"/>
    </xf>
    <xf numFmtId="9" fontId="6" fillId="5" borderId="9" xfId="0" applyNumberFormat="1" applyFont="1" applyFill="1" applyBorder="1" applyAlignment="1">
      <alignment horizontal="center" vertical="top"/>
    </xf>
    <xf numFmtId="9" fontId="6" fillId="5" borderId="17" xfId="0" applyNumberFormat="1" applyFont="1" applyFill="1" applyBorder="1" applyAlignment="1">
      <alignment horizontal="center" vertical="top"/>
    </xf>
    <xf numFmtId="9" fontId="6" fillId="6" borderId="3" xfId="0" applyNumberFormat="1" applyFont="1" applyFill="1" applyBorder="1" applyAlignment="1">
      <alignment horizontal="center" vertical="top"/>
    </xf>
    <xf numFmtId="9" fontId="6" fillId="6" borderId="1" xfId="0" applyNumberFormat="1" applyFont="1" applyFill="1" applyBorder="1" applyAlignment="1">
      <alignment horizontal="center" vertical="top"/>
    </xf>
    <xf numFmtId="9" fontId="6" fillId="6" borderId="14" xfId="0" applyNumberFormat="1" applyFont="1" applyFill="1" applyBorder="1" applyAlignment="1">
      <alignment horizontal="center" vertical="top"/>
    </xf>
    <xf numFmtId="9" fontId="6" fillId="11" borderId="3" xfId="0" applyNumberFormat="1" applyFont="1" applyFill="1" applyBorder="1" applyAlignment="1">
      <alignment horizontal="center" vertical="top"/>
    </xf>
    <xf numFmtId="9" fontId="6" fillId="11" borderId="1" xfId="0" applyNumberFormat="1" applyFont="1" applyFill="1" applyBorder="1" applyAlignment="1">
      <alignment horizontal="center" vertical="top"/>
    </xf>
    <xf numFmtId="9" fontId="6" fillId="11" borderId="14" xfId="0" applyNumberFormat="1" applyFont="1" applyFill="1" applyBorder="1" applyAlignment="1">
      <alignment horizontal="center" vertical="top"/>
    </xf>
    <xf numFmtId="9" fontId="6" fillId="11" borderId="8" xfId="0" applyNumberFormat="1" applyFont="1" applyFill="1" applyBorder="1" applyAlignment="1">
      <alignment horizontal="center" vertical="top"/>
    </xf>
    <xf numFmtId="9" fontId="6" fillId="11" borderId="9" xfId="0" applyNumberFormat="1" applyFont="1" applyFill="1" applyBorder="1" applyAlignment="1">
      <alignment horizontal="center" vertical="top"/>
    </xf>
    <xf numFmtId="9" fontId="6" fillId="11" borderId="17" xfId="0" applyNumberFormat="1" applyFont="1" applyFill="1" applyBorder="1" applyAlignment="1">
      <alignment horizontal="center" vertical="top"/>
    </xf>
    <xf numFmtId="9" fontId="6" fillId="12" borderId="3" xfId="0" applyNumberFormat="1" applyFont="1" applyFill="1" applyBorder="1" applyAlignment="1">
      <alignment horizontal="center" vertical="top"/>
    </xf>
    <xf numFmtId="9" fontId="6" fillId="12" borderId="1" xfId="0" applyNumberFormat="1" applyFont="1" applyFill="1" applyBorder="1" applyAlignment="1">
      <alignment horizontal="center" vertical="top"/>
    </xf>
    <xf numFmtId="9" fontId="6" fillId="12" borderId="14" xfId="0" applyNumberFormat="1" applyFont="1" applyFill="1" applyBorder="1" applyAlignment="1">
      <alignment horizontal="center" vertical="top"/>
    </xf>
    <xf numFmtId="9" fontId="6" fillId="13" borderId="8" xfId="0" applyNumberFormat="1" applyFont="1" applyFill="1" applyBorder="1" applyAlignment="1">
      <alignment horizontal="center" vertical="top"/>
    </xf>
    <xf numFmtId="9" fontId="6" fillId="13" borderId="9" xfId="0" applyNumberFormat="1" applyFont="1" applyFill="1" applyBorder="1" applyAlignment="1">
      <alignment horizontal="center" vertical="top"/>
    </xf>
    <xf numFmtId="9" fontId="6" fillId="13" borderId="11" xfId="0" applyNumberFormat="1" applyFont="1" applyFill="1" applyBorder="1" applyAlignment="1">
      <alignment horizontal="center" vertical="top"/>
    </xf>
    <xf numFmtId="0" fontId="6" fillId="10" borderId="3" xfId="0" applyFont="1" applyFill="1" applyBorder="1" applyAlignment="1">
      <alignment horizontal="center" vertical="top"/>
    </xf>
    <xf numFmtId="0" fontId="6" fillId="10" borderId="1" xfId="0" applyFont="1" applyFill="1" applyBorder="1" applyAlignment="1">
      <alignment horizontal="center" vertical="top"/>
    </xf>
    <xf numFmtId="0" fontId="6" fillId="10" borderId="14" xfId="0" applyFont="1" applyFill="1" applyBorder="1" applyAlignment="1">
      <alignment horizontal="center" vertical="top"/>
    </xf>
    <xf numFmtId="9" fontId="6" fillId="10" borderId="3" xfId="0" applyNumberFormat="1" applyFont="1" applyFill="1" applyBorder="1" applyAlignment="1">
      <alignment horizontal="center" vertical="top"/>
    </xf>
    <xf numFmtId="9" fontId="6" fillId="10" borderId="1" xfId="0" applyNumberFormat="1" applyFont="1" applyFill="1" applyBorder="1" applyAlignment="1">
      <alignment horizontal="center" vertical="top"/>
    </xf>
    <xf numFmtId="9" fontId="6" fillId="10" borderId="14" xfId="0" applyNumberFormat="1" applyFont="1" applyFill="1" applyBorder="1" applyAlignment="1">
      <alignment horizontal="center" vertical="top"/>
    </xf>
    <xf numFmtId="9" fontId="6" fillId="10" borderId="8" xfId="0" applyNumberFormat="1" applyFont="1" applyFill="1" applyBorder="1" applyAlignment="1">
      <alignment horizontal="center" vertical="top"/>
    </xf>
    <xf numFmtId="9" fontId="6" fillId="10" borderId="9" xfId="0" applyNumberFormat="1" applyFont="1" applyFill="1" applyBorder="1" applyAlignment="1">
      <alignment horizontal="center" vertical="top"/>
    </xf>
    <xf numFmtId="9" fontId="6" fillId="10" borderId="17" xfId="0" applyNumberFormat="1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/>
    </xf>
    <xf numFmtId="0" fontId="6" fillId="5" borderId="14" xfId="0" applyFont="1" applyFill="1" applyBorder="1" applyAlignment="1">
      <alignment horizontal="center" vertical="top"/>
    </xf>
    <xf numFmtId="9" fontId="6" fillId="6" borderId="8" xfId="0" applyNumberFormat="1" applyFont="1" applyFill="1" applyBorder="1" applyAlignment="1">
      <alignment horizontal="center" vertical="top"/>
    </xf>
    <xf numFmtId="9" fontId="6" fillId="6" borderId="9" xfId="0" applyNumberFormat="1" applyFont="1" applyFill="1" applyBorder="1" applyAlignment="1">
      <alignment horizontal="center" vertical="top"/>
    </xf>
    <xf numFmtId="9" fontId="6" fillId="6" borderId="17" xfId="0" applyNumberFormat="1" applyFont="1" applyFill="1" applyBorder="1" applyAlignment="1">
      <alignment horizontal="center" vertical="top"/>
    </xf>
    <xf numFmtId="9" fontId="6" fillId="7" borderId="3" xfId="0" applyNumberFormat="1" applyFont="1" applyFill="1" applyBorder="1" applyAlignment="1">
      <alignment horizontal="center" vertical="top"/>
    </xf>
    <xf numFmtId="9" fontId="6" fillId="7" borderId="1" xfId="0" applyNumberFormat="1" applyFont="1" applyFill="1" applyBorder="1" applyAlignment="1">
      <alignment horizontal="center" vertical="top"/>
    </xf>
    <xf numFmtId="9" fontId="6" fillId="7" borderId="14" xfId="0" applyNumberFormat="1" applyFont="1" applyFill="1" applyBorder="1" applyAlignment="1">
      <alignment horizontal="center" vertical="top"/>
    </xf>
    <xf numFmtId="9" fontId="6" fillId="7" borderId="8" xfId="0" applyNumberFormat="1" applyFont="1" applyFill="1" applyBorder="1" applyAlignment="1">
      <alignment horizontal="center" vertical="top"/>
    </xf>
    <xf numFmtId="9" fontId="6" fillId="7" borderId="9" xfId="0" applyNumberFormat="1" applyFont="1" applyFill="1" applyBorder="1" applyAlignment="1">
      <alignment horizontal="center" vertical="top"/>
    </xf>
    <xf numFmtId="9" fontId="6" fillId="7" borderId="17" xfId="0" applyNumberFormat="1" applyFont="1" applyFill="1" applyBorder="1" applyAlignment="1">
      <alignment horizontal="center" vertical="top"/>
    </xf>
    <xf numFmtId="0" fontId="5" fillId="13" borderId="2" xfId="0" applyFont="1" applyFill="1" applyBorder="1" applyAlignment="1">
      <alignment horizontal="center" vertical="top" wrapText="1"/>
    </xf>
    <xf numFmtId="0" fontId="5" fillId="13" borderId="6" xfId="0" applyFont="1" applyFill="1" applyBorder="1" applyAlignment="1">
      <alignment horizontal="center" vertical="top" wrapText="1"/>
    </xf>
    <xf numFmtId="0" fontId="5" fillId="13" borderId="10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center" vertical="top" wrapText="1"/>
    </xf>
    <xf numFmtId="0" fontId="5" fillId="8" borderId="6" xfId="0" applyFont="1" applyFill="1" applyBorder="1" applyAlignment="1">
      <alignment horizontal="center" vertical="top" wrapText="1"/>
    </xf>
    <xf numFmtId="0" fontId="5" fillId="8" borderId="19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 wrapText="1"/>
    </xf>
    <xf numFmtId="0" fontId="5" fillId="9" borderId="6" xfId="0" applyFont="1" applyFill="1" applyBorder="1" applyAlignment="1">
      <alignment horizontal="center" vertical="top" wrapText="1"/>
    </xf>
    <xf numFmtId="0" fontId="5" fillId="9" borderId="19" xfId="0" applyFont="1" applyFill="1" applyBorder="1" applyAlignment="1">
      <alignment horizontal="center" vertical="top" wrapText="1"/>
    </xf>
    <xf numFmtId="0" fontId="5" fillId="10" borderId="2" xfId="0" applyFont="1" applyFill="1" applyBorder="1" applyAlignment="1">
      <alignment horizontal="center" vertical="top" wrapText="1"/>
    </xf>
    <xf numFmtId="0" fontId="5" fillId="10" borderId="6" xfId="0" applyFont="1" applyFill="1" applyBorder="1" applyAlignment="1">
      <alignment horizontal="center" vertical="top" wrapText="1"/>
    </xf>
    <xf numFmtId="0" fontId="5" fillId="10" borderId="19" xfId="0" applyFont="1" applyFill="1" applyBorder="1" applyAlignment="1">
      <alignment horizontal="center" vertical="top" wrapText="1"/>
    </xf>
    <xf numFmtId="0" fontId="5" fillId="11" borderId="2" xfId="0" applyFont="1" applyFill="1" applyBorder="1" applyAlignment="1">
      <alignment horizontal="center" vertical="top" wrapText="1"/>
    </xf>
    <xf numFmtId="0" fontId="5" fillId="11" borderId="6" xfId="0" applyFont="1" applyFill="1" applyBorder="1" applyAlignment="1">
      <alignment horizontal="center" vertical="top" wrapText="1"/>
    </xf>
    <xf numFmtId="0" fontId="5" fillId="11" borderId="19" xfId="0" applyFont="1" applyFill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12" borderId="2" xfId="0" applyFont="1" applyFill="1" applyBorder="1" applyAlignment="1">
      <alignment horizontal="center" vertical="top" wrapText="1"/>
    </xf>
    <xf numFmtId="0" fontId="5" fillId="12" borderId="6" xfId="0" applyFont="1" applyFill="1" applyBorder="1" applyAlignment="1">
      <alignment horizontal="center" vertical="top" wrapText="1"/>
    </xf>
    <xf numFmtId="0" fontId="5" fillId="12" borderId="19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 wrapText="1"/>
    </xf>
    <xf numFmtId="0" fontId="5" fillId="6" borderId="19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top" wrapText="1"/>
    </xf>
    <xf numFmtId="0" fontId="5" fillId="7" borderId="19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0C2CD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workbookViewId="0">
      <selection activeCell="L9" sqref="L9"/>
    </sheetView>
  </sheetViews>
  <sheetFormatPr defaultRowHeight="12.5" x14ac:dyDescent="0.25"/>
  <cols>
    <col min="1" max="1" width="15.6328125" customWidth="1"/>
    <col min="2" max="2" width="19.90625" customWidth="1"/>
    <col min="3" max="4" width="11.453125" customWidth="1"/>
  </cols>
  <sheetData>
    <row r="1" spans="1:8" ht="16" thickBot="1" x14ac:dyDescent="0.3">
      <c r="A1" s="1"/>
      <c r="B1" s="2"/>
      <c r="C1" s="2"/>
      <c r="D1" s="2"/>
      <c r="E1" s="128" t="s">
        <v>174</v>
      </c>
      <c r="F1" s="128"/>
      <c r="G1" s="128" t="s">
        <v>175</v>
      </c>
      <c r="H1" s="128"/>
    </row>
    <row r="2" spans="1:8" ht="16" thickBot="1" x14ac:dyDescent="0.3">
      <c r="A2" s="1"/>
      <c r="B2" s="122" t="s">
        <v>2</v>
      </c>
      <c r="C2" s="123">
        <v>1911</v>
      </c>
      <c r="D2" s="124">
        <v>1921</v>
      </c>
      <c r="E2" s="125">
        <v>1911</v>
      </c>
      <c r="F2" s="124">
        <v>1921</v>
      </c>
      <c r="G2" s="125">
        <v>1911</v>
      </c>
      <c r="H2" s="126">
        <v>1921</v>
      </c>
    </row>
    <row r="3" spans="1:8" ht="15.5" x14ac:dyDescent="0.25">
      <c r="A3" s="129" t="s">
        <v>176</v>
      </c>
      <c r="B3" s="88" t="s">
        <v>177</v>
      </c>
      <c r="C3" s="100">
        <v>0</v>
      </c>
      <c r="D3" s="101">
        <v>1</v>
      </c>
      <c r="E3" s="132">
        <f>SUM(C3:C7)</f>
        <v>38</v>
      </c>
      <c r="F3" s="132">
        <f>SUM(D3:D7)</f>
        <v>17</v>
      </c>
      <c r="G3" s="135">
        <f>E3/E67</f>
        <v>0.44705882352941179</v>
      </c>
      <c r="H3" s="138">
        <f>F3/F67</f>
        <v>0.23943661971830985</v>
      </c>
    </row>
    <row r="4" spans="1:8" ht="15.5" x14ac:dyDescent="0.25">
      <c r="A4" s="130"/>
      <c r="B4" s="89" t="s">
        <v>178</v>
      </c>
      <c r="C4" s="86">
        <v>0</v>
      </c>
      <c r="D4" s="82">
        <v>1</v>
      </c>
      <c r="E4" s="133"/>
      <c r="F4" s="133"/>
      <c r="G4" s="136"/>
      <c r="H4" s="139"/>
    </row>
    <row r="5" spans="1:8" ht="31" x14ac:dyDescent="0.25">
      <c r="A5" s="130"/>
      <c r="B5" s="89" t="s">
        <v>179</v>
      </c>
      <c r="C5" s="86">
        <v>14</v>
      </c>
      <c r="D5" s="82">
        <v>11</v>
      </c>
      <c r="E5" s="133"/>
      <c r="F5" s="133"/>
      <c r="G5" s="136"/>
      <c r="H5" s="139"/>
    </row>
    <row r="6" spans="1:8" ht="15.5" x14ac:dyDescent="0.25">
      <c r="A6" s="130"/>
      <c r="B6" s="89" t="s">
        <v>180</v>
      </c>
      <c r="C6" s="86">
        <v>22</v>
      </c>
      <c r="D6" s="82">
        <v>4</v>
      </c>
      <c r="E6" s="133"/>
      <c r="F6" s="133"/>
      <c r="G6" s="136"/>
      <c r="H6" s="139"/>
    </row>
    <row r="7" spans="1:8" ht="31.5" thickBot="1" x14ac:dyDescent="0.3">
      <c r="A7" s="131"/>
      <c r="B7" s="102" t="s">
        <v>181</v>
      </c>
      <c r="C7" s="87">
        <v>2</v>
      </c>
      <c r="D7" s="84">
        <v>0</v>
      </c>
      <c r="E7" s="134"/>
      <c r="F7" s="134"/>
      <c r="G7" s="137"/>
      <c r="H7" s="140"/>
    </row>
    <row r="8" spans="1:8" ht="31" x14ac:dyDescent="0.25">
      <c r="A8" s="153" t="s">
        <v>182</v>
      </c>
      <c r="B8" s="103" t="s">
        <v>183</v>
      </c>
      <c r="C8" s="85">
        <v>3</v>
      </c>
      <c r="D8" s="83">
        <v>2</v>
      </c>
      <c r="E8" s="156">
        <f>SUM(C8:C12)</f>
        <v>6</v>
      </c>
      <c r="F8" s="156">
        <f>SUM(D8:D12)</f>
        <v>5</v>
      </c>
      <c r="G8" s="159">
        <f>E8/E67</f>
        <v>7.0588235294117646E-2</v>
      </c>
      <c r="H8" s="162">
        <f>F8/F67</f>
        <v>7.0422535211267609E-2</v>
      </c>
    </row>
    <row r="9" spans="1:8" ht="15.5" x14ac:dyDescent="0.25">
      <c r="A9" s="154"/>
      <c r="B9" s="90" t="s">
        <v>184</v>
      </c>
      <c r="C9" s="86">
        <v>0</v>
      </c>
      <c r="D9" s="82">
        <v>1</v>
      </c>
      <c r="E9" s="157"/>
      <c r="F9" s="157"/>
      <c r="G9" s="160"/>
      <c r="H9" s="163"/>
    </row>
    <row r="10" spans="1:8" ht="15.5" x14ac:dyDescent="0.25">
      <c r="A10" s="154"/>
      <c r="B10" s="90" t="s">
        <v>185</v>
      </c>
      <c r="C10" s="86">
        <v>0</v>
      </c>
      <c r="D10" s="82">
        <v>1</v>
      </c>
      <c r="E10" s="157"/>
      <c r="F10" s="157"/>
      <c r="G10" s="160"/>
      <c r="H10" s="163"/>
    </row>
    <row r="11" spans="1:8" ht="15.5" x14ac:dyDescent="0.25">
      <c r="A11" s="154"/>
      <c r="B11" s="90" t="s">
        <v>186</v>
      </c>
      <c r="C11" s="86">
        <v>0</v>
      </c>
      <c r="D11" s="82">
        <v>1</v>
      </c>
      <c r="E11" s="157"/>
      <c r="F11" s="157"/>
      <c r="G11" s="160"/>
      <c r="H11" s="163"/>
    </row>
    <row r="12" spans="1:8" ht="16" thickBot="1" x14ac:dyDescent="0.3">
      <c r="A12" s="155"/>
      <c r="B12" s="104" t="s">
        <v>187</v>
      </c>
      <c r="C12" s="87">
        <v>3</v>
      </c>
      <c r="D12" s="84">
        <v>0</v>
      </c>
      <c r="E12" s="158"/>
      <c r="F12" s="158"/>
      <c r="G12" s="161"/>
      <c r="H12" s="164"/>
    </row>
    <row r="13" spans="1:8" ht="15.5" x14ac:dyDescent="0.25">
      <c r="A13" s="141" t="s">
        <v>188</v>
      </c>
      <c r="B13" s="105" t="s">
        <v>189</v>
      </c>
      <c r="C13" s="85">
        <v>2</v>
      </c>
      <c r="D13" s="83">
        <v>2</v>
      </c>
      <c r="E13" s="144">
        <f>SUM(C13:C15)</f>
        <v>8</v>
      </c>
      <c r="F13" s="144">
        <f>SUM(D13:D15)</f>
        <v>7</v>
      </c>
      <c r="G13" s="147">
        <f>E13/E67</f>
        <v>9.4117647058823528E-2</v>
      </c>
      <c r="H13" s="150">
        <f>F13/F67</f>
        <v>9.8591549295774641E-2</v>
      </c>
    </row>
    <row r="14" spans="1:8" ht="46.5" x14ac:dyDescent="0.25">
      <c r="A14" s="142"/>
      <c r="B14" s="91" t="s">
        <v>190</v>
      </c>
      <c r="C14" s="86">
        <v>6</v>
      </c>
      <c r="D14" s="82">
        <v>4</v>
      </c>
      <c r="E14" s="145"/>
      <c r="F14" s="145"/>
      <c r="G14" s="148"/>
      <c r="H14" s="151"/>
    </row>
    <row r="15" spans="1:8" ht="16" thickBot="1" x14ac:dyDescent="0.3">
      <c r="A15" s="143"/>
      <c r="B15" s="106" t="s">
        <v>191</v>
      </c>
      <c r="C15" s="87">
        <v>0</v>
      </c>
      <c r="D15" s="84">
        <v>1</v>
      </c>
      <c r="E15" s="146"/>
      <c r="F15" s="146"/>
      <c r="G15" s="149"/>
      <c r="H15" s="152"/>
    </row>
    <row r="16" spans="1:8" ht="15.5" x14ac:dyDescent="0.25">
      <c r="A16" s="173" t="s">
        <v>192</v>
      </c>
      <c r="B16" s="107" t="s">
        <v>193</v>
      </c>
      <c r="C16" s="85">
        <v>1</v>
      </c>
      <c r="D16" s="83">
        <v>1</v>
      </c>
      <c r="E16" s="176">
        <f>SUM(C16:C20)</f>
        <v>5</v>
      </c>
      <c r="F16" s="176">
        <f>SUM(D16:D20)</f>
        <v>3</v>
      </c>
      <c r="G16" s="179">
        <f>E16/E67</f>
        <v>5.8823529411764705E-2</v>
      </c>
      <c r="H16" s="182">
        <f>F16/F67</f>
        <v>4.2253521126760563E-2</v>
      </c>
    </row>
    <row r="17" spans="1:8" ht="15.5" x14ac:dyDescent="0.25">
      <c r="A17" s="174"/>
      <c r="B17" s="92" t="s">
        <v>194</v>
      </c>
      <c r="C17" s="86">
        <v>1</v>
      </c>
      <c r="D17" s="82">
        <v>0</v>
      </c>
      <c r="E17" s="177"/>
      <c r="F17" s="177"/>
      <c r="G17" s="180"/>
      <c r="H17" s="183"/>
    </row>
    <row r="18" spans="1:8" ht="15.5" x14ac:dyDescent="0.25">
      <c r="A18" s="174"/>
      <c r="B18" s="92" t="s">
        <v>195</v>
      </c>
      <c r="C18" s="86">
        <v>0</v>
      </c>
      <c r="D18" s="82">
        <v>1</v>
      </c>
      <c r="E18" s="177"/>
      <c r="F18" s="177"/>
      <c r="G18" s="180"/>
      <c r="H18" s="183"/>
    </row>
    <row r="19" spans="1:8" ht="15.5" x14ac:dyDescent="0.25">
      <c r="A19" s="174"/>
      <c r="B19" s="92" t="s">
        <v>196</v>
      </c>
      <c r="C19" s="86">
        <v>2</v>
      </c>
      <c r="D19" s="82">
        <v>0</v>
      </c>
      <c r="E19" s="177"/>
      <c r="F19" s="177"/>
      <c r="G19" s="180"/>
      <c r="H19" s="183"/>
    </row>
    <row r="20" spans="1:8" ht="16" thickBot="1" x14ac:dyDescent="0.3">
      <c r="A20" s="175"/>
      <c r="B20" s="108" t="s">
        <v>197</v>
      </c>
      <c r="C20" s="87">
        <v>1</v>
      </c>
      <c r="D20" s="84">
        <v>1</v>
      </c>
      <c r="E20" s="178"/>
      <c r="F20" s="178"/>
      <c r="G20" s="181"/>
      <c r="H20" s="184"/>
    </row>
    <row r="21" spans="1:8" ht="31" x14ac:dyDescent="0.25">
      <c r="A21" s="165" t="s">
        <v>198</v>
      </c>
      <c r="B21" s="109" t="s">
        <v>199</v>
      </c>
      <c r="C21" s="85">
        <v>0</v>
      </c>
      <c r="D21" s="83">
        <v>1</v>
      </c>
      <c r="E21" s="167">
        <f>SUM(C21:C22)</f>
        <v>1</v>
      </c>
      <c r="F21" s="167">
        <f>SUM(D21:D22)</f>
        <v>1</v>
      </c>
      <c r="G21" s="169">
        <f>E21/E67</f>
        <v>1.1764705882352941E-2</v>
      </c>
      <c r="H21" s="171">
        <f>F21/F67</f>
        <v>1.4084507042253521E-2</v>
      </c>
    </row>
    <row r="22" spans="1:8" ht="16" thickBot="1" x14ac:dyDescent="0.3">
      <c r="A22" s="166"/>
      <c r="B22" s="110" t="s">
        <v>200</v>
      </c>
      <c r="C22" s="87">
        <v>1</v>
      </c>
      <c r="D22" s="84">
        <v>0</v>
      </c>
      <c r="E22" s="168"/>
      <c r="F22" s="168"/>
      <c r="G22" s="170"/>
      <c r="H22" s="172"/>
    </row>
    <row r="23" spans="1:8" ht="15.5" x14ac:dyDescent="0.25">
      <c r="A23" s="197" t="s">
        <v>201</v>
      </c>
      <c r="B23" s="111" t="s">
        <v>57</v>
      </c>
      <c r="C23" s="85">
        <v>0</v>
      </c>
      <c r="D23" s="83">
        <v>1</v>
      </c>
      <c r="E23" s="200">
        <f>SUM(C23:C27)</f>
        <v>6</v>
      </c>
      <c r="F23" s="200">
        <f>SUM(D23:D27)</f>
        <v>3</v>
      </c>
      <c r="G23" s="203">
        <f>E23/E67</f>
        <v>7.0588235294117646E-2</v>
      </c>
      <c r="H23" s="206">
        <f>F23/F67</f>
        <v>4.2253521126760563E-2</v>
      </c>
    </row>
    <row r="24" spans="1:8" ht="31" x14ac:dyDescent="0.25">
      <c r="A24" s="198"/>
      <c r="B24" s="93" t="s">
        <v>202</v>
      </c>
      <c r="C24" s="86">
        <v>1</v>
      </c>
      <c r="D24" s="82">
        <v>1</v>
      </c>
      <c r="E24" s="201"/>
      <c r="F24" s="201"/>
      <c r="G24" s="204"/>
      <c r="H24" s="207"/>
    </row>
    <row r="25" spans="1:8" ht="31" x14ac:dyDescent="0.25">
      <c r="A25" s="198"/>
      <c r="B25" s="93" t="s">
        <v>203</v>
      </c>
      <c r="C25" s="86">
        <v>1</v>
      </c>
      <c r="D25" s="82">
        <v>1</v>
      </c>
      <c r="E25" s="201"/>
      <c r="F25" s="201"/>
      <c r="G25" s="204"/>
      <c r="H25" s="207"/>
    </row>
    <row r="26" spans="1:8" ht="15.5" x14ac:dyDescent="0.25">
      <c r="A26" s="198"/>
      <c r="B26" s="93" t="s">
        <v>204</v>
      </c>
      <c r="C26" s="86">
        <v>3</v>
      </c>
      <c r="D26" s="82">
        <v>0</v>
      </c>
      <c r="E26" s="201"/>
      <c r="F26" s="201"/>
      <c r="G26" s="204"/>
      <c r="H26" s="207"/>
    </row>
    <row r="27" spans="1:8" ht="16" thickBot="1" x14ac:dyDescent="0.3">
      <c r="A27" s="199"/>
      <c r="B27" s="112" t="s">
        <v>205</v>
      </c>
      <c r="C27" s="87">
        <v>1</v>
      </c>
      <c r="D27" s="84">
        <v>0</v>
      </c>
      <c r="E27" s="202"/>
      <c r="F27" s="202"/>
      <c r="G27" s="205"/>
      <c r="H27" s="208"/>
    </row>
    <row r="28" spans="1:8" ht="15.5" x14ac:dyDescent="0.25">
      <c r="A28" s="185" t="s">
        <v>246</v>
      </c>
      <c r="B28" s="113" t="s">
        <v>206</v>
      </c>
      <c r="C28" s="85">
        <v>0</v>
      </c>
      <c r="D28" s="83">
        <v>2</v>
      </c>
      <c r="E28" s="188">
        <f>SUM(C28:C34)</f>
        <v>4</v>
      </c>
      <c r="F28" s="188">
        <f>SUM(D28:D34)</f>
        <v>7</v>
      </c>
      <c r="G28" s="191">
        <f>E28/E67</f>
        <v>4.7058823529411764E-2</v>
      </c>
      <c r="H28" s="194">
        <f>F28/F67</f>
        <v>9.8591549295774641E-2</v>
      </c>
    </row>
    <row r="29" spans="1:8" ht="15.5" x14ac:dyDescent="0.25">
      <c r="A29" s="186"/>
      <c r="B29" s="94" t="s">
        <v>207</v>
      </c>
      <c r="C29" s="86">
        <v>1</v>
      </c>
      <c r="D29" s="82">
        <v>1</v>
      </c>
      <c r="E29" s="189"/>
      <c r="F29" s="189"/>
      <c r="G29" s="192"/>
      <c r="H29" s="195"/>
    </row>
    <row r="30" spans="1:8" ht="31" x14ac:dyDescent="0.25">
      <c r="A30" s="186"/>
      <c r="B30" s="94" t="s">
        <v>208</v>
      </c>
      <c r="C30" s="86">
        <v>1</v>
      </c>
      <c r="D30" s="82">
        <v>0</v>
      </c>
      <c r="E30" s="189"/>
      <c r="F30" s="189"/>
      <c r="G30" s="192"/>
      <c r="H30" s="195"/>
    </row>
    <row r="31" spans="1:8" ht="15.5" x14ac:dyDescent="0.25">
      <c r="A31" s="186"/>
      <c r="B31" s="94" t="s">
        <v>209</v>
      </c>
      <c r="C31" s="86">
        <v>1</v>
      </c>
      <c r="D31" s="82">
        <v>1</v>
      </c>
      <c r="E31" s="189"/>
      <c r="F31" s="189"/>
      <c r="G31" s="192"/>
      <c r="H31" s="195"/>
    </row>
    <row r="32" spans="1:8" ht="15.5" x14ac:dyDescent="0.25">
      <c r="A32" s="186"/>
      <c r="B32" s="94" t="s">
        <v>210</v>
      </c>
      <c r="C32" s="86">
        <v>0</v>
      </c>
      <c r="D32" s="82">
        <v>1</v>
      </c>
      <c r="E32" s="189"/>
      <c r="F32" s="189"/>
      <c r="G32" s="192"/>
      <c r="H32" s="195"/>
    </row>
    <row r="33" spans="1:8" ht="31" x14ac:dyDescent="0.25">
      <c r="A33" s="186"/>
      <c r="B33" s="94" t="s">
        <v>211</v>
      </c>
      <c r="C33" s="86">
        <v>1</v>
      </c>
      <c r="D33" s="82">
        <v>1</v>
      </c>
      <c r="E33" s="189"/>
      <c r="F33" s="189"/>
      <c r="G33" s="192"/>
      <c r="H33" s="195"/>
    </row>
    <row r="34" spans="1:8" ht="16" thickBot="1" x14ac:dyDescent="0.3">
      <c r="A34" s="187"/>
      <c r="B34" s="114" t="s">
        <v>212</v>
      </c>
      <c r="C34" s="87">
        <v>0</v>
      </c>
      <c r="D34" s="84">
        <v>1</v>
      </c>
      <c r="E34" s="190"/>
      <c r="F34" s="190"/>
      <c r="G34" s="193"/>
      <c r="H34" s="196"/>
    </row>
    <row r="35" spans="1:8" ht="31" x14ac:dyDescent="0.25">
      <c r="A35" s="221" t="s">
        <v>213</v>
      </c>
      <c r="B35" s="115" t="s">
        <v>214</v>
      </c>
      <c r="C35" s="85">
        <v>0</v>
      </c>
      <c r="D35" s="83">
        <v>1</v>
      </c>
      <c r="E35" s="224">
        <f>SUM(C35:C38)</f>
        <v>3</v>
      </c>
      <c r="F35" s="224">
        <f>SUM(D35:D38)</f>
        <v>4</v>
      </c>
      <c r="G35" s="227">
        <f>E35/E67</f>
        <v>3.5294117647058823E-2</v>
      </c>
      <c r="H35" s="230">
        <f>F35/F67</f>
        <v>5.6338028169014086E-2</v>
      </c>
    </row>
    <row r="36" spans="1:8" ht="15.5" x14ac:dyDescent="0.25">
      <c r="A36" s="222"/>
      <c r="B36" s="95" t="s">
        <v>215</v>
      </c>
      <c r="C36" s="86">
        <v>2</v>
      </c>
      <c r="D36" s="82">
        <v>1</v>
      </c>
      <c r="E36" s="225"/>
      <c r="F36" s="225"/>
      <c r="G36" s="228"/>
      <c r="H36" s="231"/>
    </row>
    <row r="37" spans="1:8" ht="31" x14ac:dyDescent="0.25">
      <c r="A37" s="222"/>
      <c r="B37" s="95" t="s">
        <v>216</v>
      </c>
      <c r="C37" s="86">
        <v>0</v>
      </c>
      <c r="D37" s="82">
        <v>1</v>
      </c>
      <c r="E37" s="225"/>
      <c r="F37" s="225"/>
      <c r="G37" s="228"/>
      <c r="H37" s="231"/>
    </row>
    <row r="38" spans="1:8" ht="16" thickBot="1" x14ac:dyDescent="0.3">
      <c r="A38" s="223"/>
      <c r="B38" s="116" t="s">
        <v>217</v>
      </c>
      <c r="C38" s="87">
        <v>1</v>
      </c>
      <c r="D38" s="84">
        <v>1</v>
      </c>
      <c r="E38" s="226"/>
      <c r="F38" s="226"/>
      <c r="G38" s="229"/>
      <c r="H38" s="232"/>
    </row>
    <row r="39" spans="1:8" ht="15.5" x14ac:dyDescent="0.25">
      <c r="A39" s="209" t="s">
        <v>218</v>
      </c>
      <c r="B39" s="117" t="s">
        <v>219</v>
      </c>
      <c r="C39" s="85">
        <v>0</v>
      </c>
      <c r="D39" s="83">
        <v>1</v>
      </c>
      <c r="E39" s="212">
        <f>SUM(C39:C49)</f>
        <v>6</v>
      </c>
      <c r="F39" s="212">
        <f>SUM(D39:D49)</f>
        <v>9</v>
      </c>
      <c r="G39" s="215">
        <f>E39/E67</f>
        <v>7.0588235294117646E-2</v>
      </c>
      <c r="H39" s="218">
        <f>F39/F67</f>
        <v>0.12676056338028169</v>
      </c>
    </row>
    <row r="40" spans="1:8" ht="15.5" x14ac:dyDescent="0.25">
      <c r="A40" s="210"/>
      <c r="B40" s="96" t="s">
        <v>220</v>
      </c>
      <c r="C40" s="86">
        <v>0</v>
      </c>
      <c r="D40" s="82">
        <v>1</v>
      </c>
      <c r="E40" s="213"/>
      <c r="F40" s="213"/>
      <c r="G40" s="216"/>
      <c r="H40" s="219"/>
    </row>
    <row r="41" spans="1:8" ht="15.5" x14ac:dyDescent="0.25">
      <c r="A41" s="210"/>
      <c r="B41" s="96" t="s">
        <v>22</v>
      </c>
      <c r="C41" s="86">
        <v>1</v>
      </c>
      <c r="D41" s="82">
        <v>1</v>
      </c>
      <c r="E41" s="213"/>
      <c r="F41" s="213"/>
      <c r="G41" s="216"/>
      <c r="H41" s="219"/>
    </row>
    <row r="42" spans="1:8" ht="15.5" x14ac:dyDescent="0.25">
      <c r="A42" s="210"/>
      <c r="B42" s="96" t="s">
        <v>28</v>
      </c>
      <c r="C42" s="86">
        <v>1</v>
      </c>
      <c r="D42" s="82">
        <v>0</v>
      </c>
      <c r="E42" s="213"/>
      <c r="F42" s="213"/>
      <c r="G42" s="216"/>
      <c r="H42" s="219"/>
    </row>
    <row r="43" spans="1:8" ht="15.5" x14ac:dyDescent="0.25">
      <c r="A43" s="210"/>
      <c r="B43" s="96" t="s">
        <v>221</v>
      </c>
      <c r="C43" s="86">
        <v>0</v>
      </c>
      <c r="D43" s="82">
        <v>2</v>
      </c>
      <c r="E43" s="213"/>
      <c r="F43" s="213"/>
      <c r="G43" s="216"/>
      <c r="H43" s="219"/>
    </row>
    <row r="44" spans="1:8" ht="15.5" x14ac:dyDescent="0.25">
      <c r="A44" s="210"/>
      <c r="B44" s="96" t="s">
        <v>34</v>
      </c>
      <c r="C44" s="86">
        <v>1</v>
      </c>
      <c r="D44" s="82">
        <v>1</v>
      </c>
      <c r="E44" s="213"/>
      <c r="F44" s="213"/>
      <c r="G44" s="216"/>
      <c r="H44" s="219"/>
    </row>
    <row r="45" spans="1:8" ht="31" x14ac:dyDescent="0.25">
      <c r="A45" s="210"/>
      <c r="B45" s="96" t="s">
        <v>222</v>
      </c>
      <c r="C45" s="86">
        <v>0</v>
      </c>
      <c r="D45" s="82">
        <v>1</v>
      </c>
      <c r="E45" s="213"/>
      <c r="F45" s="213"/>
      <c r="G45" s="216"/>
      <c r="H45" s="219"/>
    </row>
    <row r="46" spans="1:8" ht="15.5" x14ac:dyDescent="0.25">
      <c r="A46" s="210"/>
      <c r="B46" s="96" t="s">
        <v>223</v>
      </c>
      <c r="C46" s="86">
        <v>0</v>
      </c>
      <c r="D46" s="82">
        <v>1</v>
      </c>
      <c r="E46" s="213"/>
      <c r="F46" s="213"/>
      <c r="G46" s="216"/>
      <c r="H46" s="219"/>
    </row>
    <row r="47" spans="1:8" ht="15.5" x14ac:dyDescent="0.25">
      <c r="A47" s="210"/>
      <c r="B47" s="96" t="s">
        <v>224</v>
      </c>
      <c r="C47" s="86">
        <v>1</v>
      </c>
      <c r="D47" s="82">
        <v>0</v>
      </c>
      <c r="E47" s="213"/>
      <c r="F47" s="213"/>
      <c r="G47" s="216"/>
      <c r="H47" s="219"/>
    </row>
    <row r="48" spans="1:8" ht="15.5" x14ac:dyDescent="0.25">
      <c r="A48" s="210"/>
      <c r="B48" s="96" t="s">
        <v>225</v>
      </c>
      <c r="C48" s="86">
        <v>2</v>
      </c>
      <c r="D48" s="82">
        <v>0</v>
      </c>
      <c r="E48" s="213"/>
      <c r="F48" s="213"/>
      <c r="G48" s="216"/>
      <c r="H48" s="219"/>
    </row>
    <row r="49" spans="1:8" ht="16" thickBot="1" x14ac:dyDescent="0.3">
      <c r="A49" s="211"/>
      <c r="B49" s="118" t="s">
        <v>226</v>
      </c>
      <c r="C49" s="87">
        <v>0</v>
      </c>
      <c r="D49" s="84">
        <v>1</v>
      </c>
      <c r="E49" s="214"/>
      <c r="F49" s="214"/>
      <c r="G49" s="217"/>
      <c r="H49" s="220"/>
    </row>
    <row r="50" spans="1:8" ht="31" x14ac:dyDescent="0.25">
      <c r="A50" s="245" t="s">
        <v>245</v>
      </c>
      <c r="B50" s="119" t="s">
        <v>227</v>
      </c>
      <c r="C50" s="85">
        <v>1</v>
      </c>
      <c r="D50" s="83">
        <v>0</v>
      </c>
      <c r="E50" s="248">
        <f>SUM(C50:C61)</f>
        <v>6</v>
      </c>
      <c r="F50" s="248">
        <f>SUM(D50:D61)</f>
        <v>11</v>
      </c>
      <c r="G50" s="251">
        <f>E50/E67</f>
        <v>7.0588235294117646E-2</v>
      </c>
      <c r="H50" s="254">
        <f>F50/F67</f>
        <v>0.15492957746478872</v>
      </c>
    </row>
    <row r="51" spans="1:8" ht="31" x14ac:dyDescent="0.25">
      <c r="A51" s="246"/>
      <c r="B51" s="97" t="s">
        <v>228</v>
      </c>
      <c r="C51" s="86">
        <v>1</v>
      </c>
      <c r="D51" s="82">
        <v>1</v>
      </c>
      <c r="E51" s="249"/>
      <c r="F51" s="249"/>
      <c r="G51" s="252"/>
      <c r="H51" s="255"/>
    </row>
    <row r="52" spans="1:8" ht="15.5" x14ac:dyDescent="0.25">
      <c r="A52" s="246"/>
      <c r="B52" s="97" t="s">
        <v>229</v>
      </c>
      <c r="C52" s="86">
        <v>0</v>
      </c>
      <c r="D52" s="82">
        <v>1</v>
      </c>
      <c r="E52" s="249"/>
      <c r="F52" s="249"/>
      <c r="G52" s="252"/>
      <c r="H52" s="255"/>
    </row>
    <row r="53" spans="1:8" ht="15.5" x14ac:dyDescent="0.25">
      <c r="A53" s="246"/>
      <c r="B53" s="97" t="s">
        <v>230</v>
      </c>
      <c r="C53" s="86">
        <v>1</v>
      </c>
      <c r="D53" s="82">
        <v>0</v>
      </c>
      <c r="E53" s="249"/>
      <c r="F53" s="249"/>
      <c r="G53" s="252"/>
      <c r="H53" s="255"/>
    </row>
    <row r="54" spans="1:8" ht="15.5" x14ac:dyDescent="0.25">
      <c r="A54" s="246"/>
      <c r="B54" s="97" t="s">
        <v>231</v>
      </c>
      <c r="C54" s="86">
        <v>0</v>
      </c>
      <c r="D54" s="82">
        <v>2</v>
      </c>
      <c r="E54" s="249"/>
      <c r="F54" s="249"/>
      <c r="G54" s="252"/>
      <c r="H54" s="255"/>
    </row>
    <row r="55" spans="1:8" ht="15.5" x14ac:dyDescent="0.25">
      <c r="A55" s="246"/>
      <c r="B55" s="97" t="s">
        <v>232</v>
      </c>
      <c r="C55" s="86">
        <v>0</v>
      </c>
      <c r="D55" s="82">
        <v>1</v>
      </c>
      <c r="E55" s="249"/>
      <c r="F55" s="249"/>
      <c r="G55" s="252"/>
      <c r="H55" s="255"/>
    </row>
    <row r="56" spans="1:8" ht="31" x14ac:dyDescent="0.25">
      <c r="A56" s="246"/>
      <c r="B56" s="97" t="s">
        <v>233</v>
      </c>
      <c r="C56" s="86">
        <v>1</v>
      </c>
      <c r="D56" s="82">
        <v>0</v>
      </c>
      <c r="E56" s="249"/>
      <c r="F56" s="249"/>
      <c r="G56" s="252"/>
      <c r="H56" s="255"/>
    </row>
    <row r="57" spans="1:8" ht="46.5" x14ac:dyDescent="0.25">
      <c r="A57" s="246"/>
      <c r="B57" s="97" t="s">
        <v>234</v>
      </c>
      <c r="C57" s="86">
        <v>0</v>
      </c>
      <c r="D57" s="82">
        <v>1</v>
      </c>
      <c r="E57" s="249"/>
      <c r="F57" s="249"/>
      <c r="G57" s="252"/>
      <c r="H57" s="255"/>
    </row>
    <row r="58" spans="1:8" ht="15.5" x14ac:dyDescent="0.25">
      <c r="A58" s="246"/>
      <c r="B58" s="97" t="s">
        <v>235</v>
      </c>
      <c r="C58" s="86">
        <v>0</v>
      </c>
      <c r="D58" s="82">
        <v>1</v>
      </c>
      <c r="E58" s="249"/>
      <c r="F58" s="249"/>
      <c r="G58" s="252"/>
      <c r="H58" s="255"/>
    </row>
    <row r="59" spans="1:8" ht="15.5" x14ac:dyDescent="0.25">
      <c r="A59" s="246"/>
      <c r="B59" s="97" t="s">
        <v>168</v>
      </c>
      <c r="C59" s="86">
        <v>1</v>
      </c>
      <c r="D59" s="82">
        <v>2</v>
      </c>
      <c r="E59" s="249"/>
      <c r="F59" s="249"/>
      <c r="G59" s="252"/>
      <c r="H59" s="255"/>
    </row>
    <row r="60" spans="1:8" ht="15.5" x14ac:dyDescent="0.25">
      <c r="A60" s="246"/>
      <c r="B60" s="97" t="s">
        <v>236</v>
      </c>
      <c r="C60" s="86">
        <v>1</v>
      </c>
      <c r="D60" s="82">
        <v>1</v>
      </c>
      <c r="E60" s="249"/>
      <c r="F60" s="249"/>
      <c r="G60" s="252"/>
      <c r="H60" s="255"/>
    </row>
    <row r="61" spans="1:8" ht="16" thickBot="1" x14ac:dyDescent="0.3">
      <c r="A61" s="247"/>
      <c r="B61" s="120" t="s">
        <v>237</v>
      </c>
      <c r="C61" s="87">
        <v>0</v>
      </c>
      <c r="D61" s="84">
        <v>1</v>
      </c>
      <c r="E61" s="250"/>
      <c r="F61" s="250"/>
      <c r="G61" s="253"/>
      <c r="H61" s="256"/>
    </row>
    <row r="62" spans="1:8" ht="31" x14ac:dyDescent="0.25">
      <c r="A62" s="233" t="s">
        <v>238</v>
      </c>
      <c r="B62" s="121" t="s">
        <v>239</v>
      </c>
      <c r="C62" s="85">
        <v>0</v>
      </c>
      <c r="D62" s="83">
        <v>1</v>
      </c>
      <c r="E62" s="236">
        <f>SUM(C62:C66)</f>
        <v>2</v>
      </c>
      <c r="F62" s="236">
        <f>SUM(D62:D66)</f>
        <v>4</v>
      </c>
      <c r="G62" s="239">
        <f>E62/E67</f>
        <v>2.3529411764705882E-2</v>
      </c>
      <c r="H62" s="242">
        <f>F62/F67</f>
        <v>5.6338028169014086E-2</v>
      </c>
    </row>
    <row r="63" spans="1:8" ht="31" x14ac:dyDescent="0.25">
      <c r="A63" s="234"/>
      <c r="B63" s="98" t="s">
        <v>240</v>
      </c>
      <c r="C63" s="86">
        <v>1</v>
      </c>
      <c r="D63" s="82">
        <v>0</v>
      </c>
      <c r="E63" s="237"/>
      <c r="F63" s="237"/>
      <c r="G63" s="240"/>
      <c r="H63" s="243"/>
    </row>
    <row r="64" spans="1:8" ht="46.5" x14ac:dyDescent="0.25">
      <c r="A64" s="234"/>
      <c r="B64" s="98" t="s">
        <v>241</v>
      </c>
      <c r="C64" s="86">
        <v>1</v>
      </c>
      <c r="D64" s="82">
        <v>1</v>
      </c>
      <c r="E64" s="237"/>
      <c r="F64" s="237"/>
      <c r="G64" s="240"/>
      <c r="H64" s="243"/>
    </row>
    <row r="65" spans="1:8" ht="31" x14ac:dyDescent="0.25">
      <c r="A65" s="234"/>
      <c r="B65" s="98" t="s">
        <v>242</v>
      </c>
      <c r="C65" s="86">
        <v>0</v>
      </c>
      <c r="D65" s="82">
        <v>1</v>
      </c>
      <c r="E65" s="237"/>
      <c r="F65" s="237"/>
      <c r="G65" s="240"/>
      <c r="H65" s="243"/>
    </row>
    <row r="66" spans="1:8" ht="31.5" thickBot="1" x14ac:dyDescent="0.3">
      <c r="A66" s="235"/>
      <c r="B66" s="99" t="s">
        <v>243</v>
      </c>
      <c r="C66" s="87">
        <v>0</v>
      </c>
      <c r="D66" s="84">
        <v>1</v>
      </c>
      <c r="E66" s="238"/>
      <c r="F66" s="238"/>
      <c r="G66" s="241"/>
      <c r="H66" s="244"/>
    </row>
    <row r="67" spans="1:8" ht="18" x14ac:dyDescent="0.25">
      <c r="A67" s="3"/>
      <c r="B67" s="4"/>
      <c r="C67" s="4"/>
      <c r="D67" s="4" t="s">
        <v>244</v>
      </c>
      <c r="E67" s="3">
        <f>SUM(E3:E66)</f>
        <v>85</v>
      </c>
      <c r="F67" s="3">
        <f>SUM(F3:F66)</f>
        <v>71</v>
      </c>
      <c r="G67" s="5">
        <f t="shared" ref="G67:H67" si="0">SUM(G3:G66)</f>
        <v>1</v>
      </c>
      <c r="H67" s="5">
        <f t="shared" si="0"/>
        <v>1</v>
      </c>
    </row>
  </sheetData>
  <mergeCells count="57">
    <mergeCell ref="A50:A61"/>
    <mergeCell ref="E50:E61"/>
    <mergeCell ref="F50:F61"/>
    <mergeCell ref="G50:G61"/>
    <mergeCell ref="H50:H61"/>
    <mergeCell ref="A62:A66"/>
    <mergeCell ref="E62:E66"/>
    <mergeCell ref="F62:F66"/>
    <mergeCell ref="G62:G66"/>
    <mergeCell ref="H62:H66"/>
    <mergeCell ref="A35:A38"/>
    <mergeCell ref="E35:E38"/>
    <mergeCell ref="F35:F38"/>
    <mergeCell ref="G35:G38"/>
    <mergeCell ref="H35:H38"/>
    <mergeCell ref="A39:A49"/>
    <mergeCell ref="E39:E49"/>
    <mergeCell ref="F39:F49"/>
    <mergeCell ref="G39:G49"/>
    <mergeCell ref="H39:H49"/>
    <mergeCell ref="A23:A27"/>
    <mergeCell ref="E23:E27"/>
    <mergeCell ref="F23:F27"/>
    <mergeCell ref="G23:G27"/>
    <mergeCell ref="H23:H27"/>
    <mergeCell ref="A28:A34"/>
    <mergeCell ref="E28:E34"/>
    <mergeCell ref="F28:F34"/>
    <mergeCell ref="G28:G34"/>
    <mergeCell ref="H28:H34"/>
    <mergeCell ref="A16:A20"/>
    <mergeCell ref="E16:E20"/>
    <mergeCell ref="F16:F20"/>
    <mergeCell ref="G16:G20"/>
    <mergeCell ref="H16:H20"/>
    <mergeCell ref="A21:A22"/>
    <mergeCell ref="E21:E22"/>
    <mergeCell ref="F21:F22"/>
    <mergeCell ref="G21:G22"/>
    <mergeCell ref="H21:H22"/>
    <mergeCell ref="A8:A12"/>
    <mergeCell ref="E8:E12"/>
    <mergeCell ref="F8:F12"/>
    <mergeCell ref="G8:G12"/>
    <mergeCell ref="H8:H12"/>
    <mergeCell ref="A13:A15"/>
    <mergeCell ref="E13:E15"/>
    <mergeCell ref="F13:F15"/>
    <mergeCell ref="G13:G15"/>
    <mergeCell ref="H13:H15"/>
    <mergeCell ref="E1:F1"/>
    <mergeCell ref="G1:H1"/>
    <mergeCell ref="A3:A7"/>
    <mergeCell ref="E3:E7"/>
    <mergeCell ref="F3:F7"/>
    <mergeCell ref="G3:G7"/>
    <mergeCell ref="H3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H183"/>
  <sheetViews>
    <sheetView tabSelected="1" workbookViewId="0">
      <selection activeCell="A3" sqref="A3"/>
    </sheetView>
  </sheetViews>
  <sheetFormatPr defaultColWidth="11.54296875" defaultRowHeight="15.5" x14ac:dyDescent="0.25"/>
  <cols>
    <col min="1" max="1" width="15" style="6" customWidth="1"/>
    <col min="2" max="2" width="38.54296875" style="6" customWidth="1"/>
    <col min="3" max="4" width="11" style="9" customWidth="1"/>
    <col min="5" max="5" width="5.90625" style="9" customWidth="1"/>
    <col min="6" max="6" width="5.90625" style="9" bestFit="1" customWidth="1"/>
    <col min="7" max="7" width="8.453125" style="9" bestFit="1" customWidth="1"/>
    <col min="8" max="8" width="7.54296875" style="9" bestFit="1" customWidth="1"/>
    <col min="9" max="10" width="11" style="9" customWidth="1"/>
    <col min="11" max="12" width="5.90625" style="9" bestFit="1" customWidth="1"/>
    <col min="13" max="14" width="7.54296875" style="9" bestFit="1" customWidth="1"/>
    <col min="15" max="16" width="11" style="9" customWidth="1"/>
    <col min="17" max="18" width="5.90625" style="9" bestFit="1" customWidth="1"/>
    <col min="19" max="20" width="7.54296875" style="7" bestFit="1" customWidth="1"/>
    <col min="21" max="1022" width="11.54296875" style="7"/>
    <col min="1023" max="16384" width="11.54296875" style="8"/>
  </cols>
  <sheetData>
    <row r="1" spans="1:21" ht="21" customHeight="1" thickBot="1" x14ac:dyDescent="0.3">
      <c r="A1" s="257" t="s">
        <v>248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9"/>
    </row>
    <row r="2" spans="1:21" ht="16" thickBot="1" x14ac:dyDescent="0.3">
      <c r="A2" s="431"/>
      <c r="B2" s="432"/>
      <c r="C2" s="36"/>
      <c r="D2" s="28"/>
      <c r="E2" s="326" t="s">
        <v>174</v>
      </c>
      <c r="F2" s="327"/>
      <c r="G2" s="326" t="s">
        <v>175</v>
      </c>
      <c r="H2" s="328"/>
      <c r="I2" s="36"/>
      <c r="J2" s="28"/>
      <c r="K2" s="326" t="s">
        <v>174</v>
      </c>
      <c r="L2" s="327"/>
      <c r="M2" s="326" t="s">
        <v>175</v>
      </c>
      <c r="N2" s="328"/>
      <c r="O2" s="34"/>
      <c r="P2" s="28"/>
      <c r="Q2" s="326" t="s">
        <v>174</v>
      </c>
      <c r="R2" s="327"/>
      <c r="S2" s="326" t="s">
        <v>175</v>
      </c>
      <c r="T2" s="328"/>
      <c r="U2" s="11"/>
    </row>
    <row r="3" spans="1:21" ht="33.65" customHeight="1" thickBot="1" x14ac:dyDescent="0.3">
      <c r="A3" s="35"/>
      <c r="B3" s="41"/>
      <c r="C3" s="450" t="s">
        <v>0</v>
      </c>
      <c r="D3" s="451"/>
      <c r="E3" s="80"/>
      <c r="F3" s="80"/>
      <c r="G3" s="80"/>
      <c r="H3" s="81"/>
      <c r="I3" s="448" t="s">
        <v>173</v>
      </c>
      <c r="J3" s="449"/>
      <c r="K3" s="28"/>
      <c r="L3" s="28"/>
      <c r="M3" s="28"/>
      <c r="N3" s="39"/>
      <c r="O3" s="448" t="s">
        <v>1</v>
      </c>
      <c r="P3" s="449"/>
      <c r="Q3" s="28"/>
      <c r="R3" s="28"/>
      <c r="S3" s="37"/>
      <c r="T3" s="38"/>
      <c r="U3" s="11"/>
    </row>
    <row r="4" spans="1:21" x14ac:dyDescent="0.25">
      <c r="A4" s="12"/>
      <c r="B4" s="42" t="s">
        <v>2</v>
      </c>
      <c r="C4" s="16">
        <v>1911</v>
      </c>
      <c r="D4" s="19">
        <v>1921</v>
      </c>
      <c r="E4" s="27">
        <v>1911</v>
      </c>
      <c r="F4" s="19">
        <v>1921</v>
      </c>
      <c r="G4" s="27">
        <v>1911</v>
      </c>
      <c r="H4" s="14">
        <v>1921</v>
      </c>
      <c r="I4" s="16">
        <v>1911</v>
      </c>
      <c r="J4" s="19">
        <v>1921</v>
      </c>
      <c r="K4" s="27">
        <v>1911</v>
      </c>
      <c r="L4" s="19">
        <v>1921</v>
      </c>
      <c r="M4" s="27">
        <v>1911</v>
      </c>
      <c r="N4" s="14">
        <v>1921</v>
      </c>
      <c r="O4" s="16">
        <v>1911</v>
      </c>
      <c r="P4" s="19">
        <v>1921</v>
      </c>
      <c r="Q4" s="27">
        <v>1911</v>
      </c>
      <c r="R4" s="19">
        <v>1921</v>
      </c>
      <c r="S4" s="27">
        <v>1911</v>
      </c>
      <c r="T4" s="14">
        <v>1921</v>
      </c>
      <c r="U4" s="11"/>
    </row>
    <row r="5" spans="1:21" ht="31.5" thickBot="1" x14ac:dyDescent="0.3">
      <c r="A5" s="29" t="s">
        <v>176</v>
      </c>
      <c r="B5" s="127" t="s">
        <v>249</v>
      </c>
      <c r="C5" s="17">
        <v>0</v>
      </c>
      <c r="D5" s="13">
        <v>0</v>
      </c>
      <c r="E5" s="30">
        <f>C5</f>
        <v>0</v>
      </c>
      <c r="F5" s="30">
        <f>D5</f>
        <v>0</v>
      </c>
      <c r="G5" s="31">
        <f>E5/E178</f>
        <v>0</v>
      </c>
      <c r="H5" s="40">
        <f>F5/F178</f>
        <v>0</v>
      </c>
      <c r="I5" s="17">
        <v>0</v>
      </c>
      <c r="J5" s="13">
        <v>0</v>
      </c>
      <c r="K5" s="30">
        <f>I5</f>
        <v>0</v>
      </c>
      <c r="L5" s="30">
        <f>J5</f>
        <v>0</v>
      </c>
      <c r="M5" s="31">
        <f>K5/K178</f>
        <v>0</v>
      </c>
      <c r="N5" s="40">
        <f>L5/L178</f>
        <v>0</v>
      </c>
      <c r="O5" s="17">
        <v>0</v>
      </c>
      <c r="P5" s="13">
        <v>0</v>
      </c>
      <c r="Q5" s="30">
        <f>O5</f>
        <v>0</v>
      </c>
      <c r="R5" s="30">
        <f>P5</f>
        <v>0</v>
      </c>
      <c r="S5" s="32">
        <f>Q5/Q178</f>
        <v>0</v>
      </c>
      <c r="T5" s="33">
        <f>R5/R178</f>
        <v>0</v>
      </c>
      <c r="U5" s="11"/>
    </row>
    <row r="6" spans="1:21" ht="18" customHeight="1" x14ac:dyDescent="0.25">
      <c r="A6" s="436" t="s">
        <v>182</v>
      </c>
      <c r="B6" s="43" t="s">
        <v>17</v>
      </c>
      <c r="C6" s="16">
        <v>1</v>
      </c>
      <c r="D6" s="19">
        <v>1</v>
      </c>
      <c r="E6" s="341">
        <f>SUM(C6:C12)</f>
        <v>7</v>
      </c>
      <c r="F6" s="341">
        <f>SUM(D6:D12)</f>
        <v>9</v>
      </c>
      <c r="G6" s="368">
        <f>E6/E178</f>
        <v>4.1176470588235294E-2</v>
      </c>
      <c r="H6" s="371">
        <f>F6/F178</f>
        <v>5.921052631578947E-2</v>
      </c>
      <c r="I6" s="16">
        <v>1</v>
      </c>
      <c r="J6" s="19">
        <v>1</v>
      </c>
      <c r="K6" s="341">
        <f>SUM(I6:I12)</f>
        <v>2</v>
      </c>
      <c r="L6" s="341">
        <f>SUM(J6:J12)</f>
        <v>6</v>
      </c>
      <c r="M6" s="368">
        <f>K6/K178</f>
        <v>3.5087719298245612E-2</v>
      </c>
      <c r="N6" s="371">
        <f>L6/L178</f>
        <v>9.8360655737704916E-2</v>
      </c>
      <c r="O6" s="16">
        <v>2</v>
      </c>
      <c r="P6" s="19">
        <v>2</v>
      </c>
      <c r="Q6" s="341">
        <f>SUM(O6:O12)</f>
        <v>9</v>
      </c>
      <c r="R6" s="341">
        <f>SUM(P6:P12)</f>
        <v>15</v>
      </c>
      <c r="S6" s="329">
        <f>Q6/Q178</f>
        <v>3.9647577092511016E-2</v>
      </c>
      <c r="T6" s="332">
        <f>R6/R178</f>
        <v>7.0422535211267609E-2</v>
      </c>
      <c r="U6" s="11"/>
    </row>
    <row r="7" spans="1:21" x14ac:dyDescent="0.25">
      <c r="A7" s="437"/>
      <c r="B7" s="44" t="s">
        <v>18</v>
      </c>
      <c r="C7" s="15">
        <v>1</v>
      </c>
      <c r="D7" s="10">
        <v>1</v>
      </c>
      <c r="E7" s="342"/>
      <c r="F7" s="342"/>
      <c r="G7" s="369"/>
      <c r="H7" s="372"/>
      <c r="I7" s="15"/>
      <c r="J7" s="10">
        <v>2</v>
      </c>
      <c r="K7" s="342"/>
      <c r="L7" s="342"/>
      <c r="M7" s="369"/>
      <c r="N7" s="372"/>
      <c r="O7" s="15">
        <v>1</v>
      </c>
      <c r="P7" s="10">
        <v>3</v>
      </c>
      <c r="Q7" s="342"/>
      <c r="R7" s="342"/>
      <c r="S7" s="330"/>
      <c r="T7" s="333"/>
      <c r="U7" s="11"/>
    </row>
    <row r="8" spans="1:21" ht="19.75" customHeight="1" x14ac:dyDescent="0.25">
      <c r="A8" s="437"/>
      <c r="B8" s="44" t="s">
        <v>19</v>
      </c>
      <c r="C8" s="15">
        <v>0</v>
      </c>
      <c r="D8" s="10">
        <v>2</v>
      </c>
      <c r="E8" s="342"/>
      <c r="F8" s="342"/>
      <c r="G8" s="369"/>
      <c r="H8" s="372"/>
      <c r="I8" s="15"/>
      <c r="J8" s="10">
        <v>1</v>
      </c>
      <c r="K8" s="342"/>
      <c r="L8" s="342"/>
      <c r="M8" s="369"/>
      <c r="N8" s="372"/>
      <c r="O8" s="15">
        <v>0</v>
      </c>
      <c r="P8" s="10">
        <v>3</v>
      </c>
      <c r="Q8" s="342"/>
      <c r="R8" s="342"/>
      <c r="S8" s="330"/>
      <c r="T8" s="333"/>
      <c r="U8" s="11"/>
    </row>
    <row r="9" spans="1:21" s="7" customFormat="1" ht="19.75" customHeight="1" x14ac:dyDescent="0.25">
      <c r="A9" s="437"/>
      <c r="B9" s="44" t="s">
        <v>20</v>
      </c>
      <c r="C9" s="15">
        <v>0</v>
      </c>
      <c r="D9" s="10">
        <v>1</v>
      </c>
      <c r="E9" s="342"/>
      <c r="F9" s="342"/>
      <c r="G9" s="369"/>
      <c r="H9" s="372"/>
      <c r="I9" s="15"/>
      <c r="J9" s="10"/>
      <c r="K9" s="342"/>
      <c r="L9" s="342"/>
      <c r="M9" s="369"/>
      <c r="N9" s="372"/>
      <c r="O9" s="15">
        <v>0</v>
      </c>
      <c r="P9" s="10">
        <v>1</v>
      </c>
      <c r="Q9" s="342"/>
      <c r="R9" s="342"/>
      <c r="S9" s="330"/>
      <c r="T9" s="333"/>
      <c r="U9" s="11"/>
    </row>
    <row r="10" spans="1:21" ht="18" customHeight="1" x14ac:dyDescent="0.25">
      <c r="A10" s="437"/>
      <c r="B10" s="44" t="s">
        <v>21</v>
      </c>
      <c r="C10" s="15">
        <v>0</v>
      </c>
      <c r="D10" s="10">
        <v>1</v>
      </c>
      <c r="E10" s="342"/>
      <c r="F10" s="342"/>
      <c r="G10" s="369"/>
      <c r="H10" s="372"/>
      <c r="I10" s="15"/>
      <c r="J10" s="10"/>
      <c r="K10" s="342"/>
      <c r="L10" s="342"/>
      <c r="M10" s="369"/>
      <c r="N10" s="372"/>
      <c r="O10" s="15">
        <v>0</v>
      </c>
      <c r="P10" s="10">
        <v>1</v>
      </c>
      <c r="Q10" s="342"/>
      <c r="R10" s="342"/>
      <c r="S10" s="330"/>
      <c r="T10" s="333"/>
      <c r="U10" s="11"/>
    </row>
    <row r="11" spans="1:21" s="7" customFormat="1" ht="19.75" customHeight="1" x14ac:dyDescent="0.25">
      <c r="A11" s="437"/>
      <c r="B11" s="44" t="s">
        <v>102</v>
      </c>
      <c r="C11" s="15">
        <v>2</v>
      </c>
      <c r="D11" s="10">
        <v>2</v>
      </c>
      <c r="E11" s="342"/>
      <c r="F11" s="342"/>
      <c r="G11" s="369"/>
      <c r="H11" s="372"/>
      <c r="I11" s="15">
        <v>1</v>
      </c>
      <c r="J11" s="10">
        <v>0</v>
      </c>
      <c r="K11" s="342"/>
      <c r="L11" s="342"/>
      <c r="M11" s="369"/>
      <c r="N11" s="372"/>
      <c r="O11" s="15">
        <v>3</v>
      </c>
      <c r="P11" s="10">
        <v>2</v>
      </c>
      <c r="Q11" s="342"/>
      <c r="R11" s="342"/>
      <c r="S11" s="330"/>
      <c r="T11" s="333"/>
      <c r="U11" s="11"/>
    </row>
    <row r="12" spans="1:21" s="7" customFormat="1" ht="19.75" customHeight="1" thickBot="1" x14ac:dyDescent="0.3">
      <c r="A12" s="438"/>
      <c r="B12" s="45" t="s">
        <v>105</v>
      </c>
      <c r="C12" s="18">
        <v>3</v>
      </c>
      <c r="D12" s="20">
        <v>1</v>
      </c>
      <c r="E12" s="343"/>
      <c r="F12" s="343"/>
      <c r="G12" s="370"/>
      <c r="H12" s="373"/>
      <c r="I12" s="18"/>
      <c r="J12" s="20">
        <v>2</v>
      </c>
      <c r="K12" s="343"/>
      <c r="L12" s="343"/>
      <c r="M12" s="370"/>
      <c r="N12" s="373"/>
      <c r="O12" s="18">
        <v>3</v>
      </c>
      <c r="P12" s="20">
        <v>3</v>
      </c>
      <c r="Q12" s="343"/>
      <c r="R12" s="343"/>
      <c r="S12" s="331"/>
      <c r="T12" s="334"/>
      <c r="U12" s="11"/>
    </row>
    <row r="13" spans="1:21" s="7" customFormat="1" ht="19.75" customHeight="1" x14ac:dyDescent="0.25">
      <c r="A13" s="445" t="s">
        <v>188</v>
      </c>
      <c r="B13" s="46" t="s">
        <v>44</v>
      </c>
      <c r="C13" s="16">
        <v>0</v>
      </c>
      <c r="D13" s="19">
        <v>1</v>
      </c>
      <c r="E13" s="404">
        <f>SUM(C13:C23)</f>
        <v>29</v>
      </c>
      <c r="F13" s="404">
        <f>SUM(D13:D23)</f>
        <v>28</v>
      </c>
      <c r="G13" s="374">
        <f>E13/E178</f>
        <v>0.17058823529411765</v>
      </c>
      <c r="H13" s="377">
        <f>F13/F178</f>
        <v>0.18421052631578946</v>
      </c>
      <c r="I13" s="16"/>
      <c r="J13" s="19"/>
      <c r="K13" s="404">
        <f>SUM(I13:I23)</f>
        <v>6</v>
      </c>
      <c r="L13" s="404">
        <f>SUM(J13:J23)</f>
        <v>3</v>
      </c>
      <c r="M13" s="374">
        <f>K13/K178</f>
        <v>0.10526315789473684</v>
      </c>
      <c r="N13" s="377">
        <f>L13/L178</f>
        <v>4.9180327868852458E-2</v>
      </c>
      <c r="O13" s="16">
        <v>0</v>
      </c>
      <c r="P13" s="19">
        <v>1</v>
      </c>
      <c r="Q13" s="404">
        <f>SUM(O13:O23)</f>
        <v>35</v>
      </c>
      <c r="R13" s="404">
        <f>SUM(P13:P23)</f>
        <v>31</v>
      </c>
      <c r="S13" s="335">
        <f>Q13/Q178</f>
        <v>0.15418502202643172</v>
      </c>
      <c r="T13" s="338">
        <f>R13/R178</f>
        <v>0.14553990610328638</v>
      </c>
      <c r="U13" s="11"/>
    </row>
    <row r="14" spans="1:21" s="7" customFormat="1" ht="19.75" customHeight="1" x14ac:dyDescent="0.25">
      <c r="A14" s="446"/>
      <c r="B14" s="47" t="s">
        <v>45</v>
      </c>
      <c r="C14" s="15">
        <v>4</v>
      </c>
      <c r="D14" s="10">
        <v>3</v>
      </c>
      <c r="E14" s="405"/>
      <c r="F14" s="405"/>
      <c r="G14" s="375"/>
      <c r="H14" s="378"/>
      <c r="I14" s="15"/>
      <c r="J14" s="10"/>
      <c r="K14" s="405"/>
      <c r="L14" s="405"/>
      <c r="M14" s="375"/>
      <c r="N14" s="378"/>
      <c r="O14" s="15">
        <v>4</v>
      </c>
      <c r="P14" s="10">
        <v>3</v>
      </c>
      <c r="Q14" s="405"/>
      <c r="R14" s="405"/>
      <c r="S14" s="336"/>
      <c r="T14" s="339"/>
      <c r="U14" s="11"/>
    </row>
    <row r="15" spans="1:21" s="7" customFormat="1" ht="19.75" customHeight="1" x14ac:dyDescent="0.25">
      <c r="A15" s="446"/>
      <c r="B15" s="47" t="s">
        <v>46</v>
      </c>
      <c r="C15" s="15">
        <v>0</v>
      </c>
      <c r="D15" s="10">
        <v>4</v>
      </c>
      <c r="E15" s="405"/>
      <c r="F15" s="405"/>
      <c r="G15" s="375"/>
      <c r="H15" s="378"/>
      <c r="I15" s="15">
        <v>1</v>
      </c>
      <c r="J15" s="10"/>
      <c r="K15" s="405"/>
      <c r="L15" s="405"/>
      <c r="M15" s="375"/>
      <c r="N15" s="378"/>
      <c r="O15" s="15">
        <v>1</v>
      </c>
      <c r="P15" s="10">
        <v>4</v>
      </c>
      <c r="Q15" s="405"/>
      <c r="R15" s="405"/>
      <c r="S15" s="336"/>
      <c r="T15" s="339"/>
      <c r="U15" s="11"/>
    </row>
    <row r="16" spans="1:21" s="7" customFormat="1" ht="19.75" customHeight="1" x14ac:dyDescent="0.25">
      <c r="A16" s="446"/>
      <c r="B16" s="47" t="s">
        <v>47</v>
      </c>
      <c r="C16" s="15">
        <v>7</v>
      </c>
      <c r="D16" s="10">
        <v>2</v>
      </c>
      <c r="E16" s="405"/>
      <c r="F16" s="405"/>
      <c r="G16" s="375"/>
      <c r="H16" s="378"/>
      <c r="I16" s="15"/>
      <c r="J16" s="10"/>
      <c r="K16" s="405"/>
      <c r="L16" s="405"/>
      <c r="M16" s="375"/>
      <c r="N16" s="378"/>
      <c r="O16" s="15">
        <v>7</v>
      </c>
      <c r="P16" s="10">
        <v>2</v>
      </c>
      <c r="Q16" s="405"/>
      <c r="R16" s="405"/>
      <c r="S16" s="336"/>
      <c r="T16" s="339"/>
      <c r="U16" s="11"/>
    </row>
    <row r="17" spans="1:21" s="7" customFormat="1" ht="19.75" customHeight="1" x14ac:dyDescent="0.25">
      <c r="A17" s="446"/>
      <c r="B17" s="47" t="s">
        <v>48</v>
      </c>
      <c r="C17" s="15">
        <v>1</v>
      </c>
      <c r="D17" s="10">
        <v>3</v>
      </c>
      <c r="E17" s="405"/>
      <c r="F17" s="405"/>
      <c r="G17" s="375"/>
      <c r="H17" s="378"/>
      <c r="I17" s="15">
        <v>1</v>
      </c>
      <c r="J17" s="10"/>
      <c r="K17" s="405"/>
      <c r="L17" s="405"/>
      <c r="M17" s="375"/>
      <c r="N17" s="378"/>
      <c r="O17" s="15">
        <v>2</v>
      </c>
      <c r="P17" s="10">
        <v>3</v>
      </c>
      <c r="Q17" s="405"/>
      <c r="R17" s="405"/>
      <c r="S17" s="336"/>
      <c r="T17" s="339"/>
      <c r="U17" s="11"/>
    </row>
    <row r="18" spans="1:21" s="7" customFormat="1" ht="19.75" customHeight="1" x14ac:dyDescent="0.25">
      <c r="A18" s="446"/>
      <c r="B18" s="48" t="s">
        <v>49</v>
      </c>
      <c r="C18" s="15">
        <v>1</v>
      </c>
      <c r="D18" s="10">
        <v>0</v>
      </c>
      <c r="E18" s="405"/>
      <c r="F18" s="405"/>
      <c r="G18" s="375"/>
      <c r="H18" s="378"/>
      <c r="I18" s="15"/>
      <c r="J18" s="10"/>
      <c r="K18" s="405"/>
      <c r="L18" s="405"/>
      <c r="M18" s="375"/>
      <c r="N18" s="378"/>
      <c r="O18" s="15">
        <v>1</v>
      </c>
      <c r="P18" s="10">
        <v>0</v>
      </c>
      <c r="Q18" s="405"/>
      <c r="R18" s="405"/>
      <c r="S18" s="336"/>
      <c r="T18" s="339"/>
      <c r="U18" s="11"/>
    </row>
    <row r="19" spans="1:21" s="7" customFormat="1" ht="19.75" customHeight="1" x14ac:dyDescent="0.25">
      <c r="A19" s="446"/>
      <c r="B19" s="48" t="s">
        <v>50</v>
      </c>
      <c r="C19" s="15">
        <v>1</v>
      </c>
      <c r="D19" s="10">
        <v>0</v>
      </c>
      <c r="E19" s="405"/>
      <c r="F19" s="405"/>
      <c r="G19" s="375"/>
      <c r="H19" s="378"/>
      <c r="I19" s="15"/>
      <c r="J19" s="10"/>
      <c r="K19" s="405"/>
      <c r="L19" s="405"/>
      <c r="M19" s="375"/>
      <c r="N19" s="378"/>
      <c r="O19" s="15">
        <v>1</v>
      </c>
      <c r="P19" s="10">
        <v>0</v>
      </c>
      <c r="Q19" s="405"/>
      <c r="R19" s="405"/>
      <c r="S19" s="336"/>
      <c r="T19" s="339"/>
      <c r="U19" s="11"/>
    </row>
    <row r="20" spans="1:21" s="7" customFormat="1" ht="19.75" customHeight="1" x14ac:dyDescent="0.25">
      <c r="A20" s="446"/>
      <c r="B20" s="48" t="s">
        <v>51</v>
      </c>
      <c r="C20" s="15">
        <v>0</v>
      </c>
      <c r="D20" s="10">
        <v>1</v>
      </c>
      <c r="E20" s="405"/>
      <c r="F20" s="405"/>
      <c r="G20" s="375"/>
      <c r="H20" s="378"/>
      <c r="I20" s="15"/>
      <c r="J20" s="10"/>
      <c r="K20" s="405"/>
      <c r="L20" s="405"/>
      <c r="M20" s="375"/>
      <c r="N20" s="378"/>
      <c r="O20" s="15">
        <v>0</v>
      </c>
      <c r="P20" s="10">
        <v>1</v>
      </c>
      <c r="Q20" s="405"/>
      <c r="R20" s="405"/>
      <c r="S20" s="336"/>
      <c r="T20" s="339"/>
      <c r="U20" s="11"/>
    </row>
    <row r="21" spans="1:21" s="7" customFormat="1" ht="19.75" customHeight="1" x14ac:dyDescent="0.25">
      <c r="A21" s="446"/>
      <c r="B21" s="48" t="s">
        <v>52</v>
      </c>
      <c r="C21" s="15"/>
      <c r="D21" s="10">
        <v>0</v>
      </c>
      <c r="E21" s="405"/>
      <c r="F21" s="405"/>
      <c r="G21" s="375"/>
      <c r="H21" s="378"/>
      <c r="I21" s="15">
        <v>1</v>
      </c>
      <c r="J21" s="10">
        <v>0</v>
      </c>
      <c r="K21" s="405"/>
      <c r="L21" s="405"/>
      <c r="M21" s="375"/>
      <c r="N21" s="378"/>
      <c r="O21" s="15">
        <v>1</v>
      </c>
      <c r="P21" s="10">
        <v>0</v>
      </c>
      <c r="Q21" s="405"/>
      <c r="R21" s="405"/>
      <c r="S21" s="336"/>
      <c r="T21" s="339"/>
      <c r="U21" s="11"/>
    </row>
    <row r="22" spans="1:21" s="7" customFormat="1" ht="19.75" customHeight="1" x14ac:dyDescent="0.25">
      <c r="A22" s="446"/>
      <c r="B22" s="48" t="s">
        <v>53</v>
      </c>
      <c r="C22" s="15">
        <v>1</v>
      </c>
      <c r="D22" s="10">
        <v>1</v>
      </c>
      <c r="E22" s="405"/>
      <c r="F22" s="405"/>
      <c r="G22" s="375"/>
      <c r="H22" s="378"/>
      <c r="I22" s="15"/>
      <c r="J22" s="10"/>
      <c r="K22" s="405"/>
      <c r="L22" s="405"/>
      <c r="M22" s="375"/>
      <c r="N22" s="378"/>
      <c r="O22" s="15">
        <v>1</v>
      </c>
      <c r="P22" s="10">
        <v>1</v>
      </c>
      <c r="Q22" s="405"/>
      <c r="R22" s="405"/>
      <c r="S22" s="336"/>
      <c r="T22" s="339"/>
      <c r="U22" s="11"/>
    </row>
    <row r="23" spans="1:21" s="7" customFormat="1" ht="19.75" customHeight="1" thickBot="1" x14ac:dyDescent="0.3">
      <c r="A23" s="447"/>
      <c r="B23" s="49" t="s">
        <v>54</v>
      </c>
      <c r="C23" s="18">
        <v>14</v>
      </c>
      <c r="D23" s="20">
        <v>13</v>
      </c>
      <c r="E23" s="406"/>
      <c r="F23" s="406"/>
      <c r="G23" s="376"/>
      <c r="H23" s="379"/>
      <c r="I23" s="18">
        <v>3</v>
      </c>
      <c r="J23" s="20">
        <v>3</v>
      </c>
      <c r="K23" s="406"/>
      <c r="L23" s="406"/>
      <c r="M23" s="376"/>
      <c r="N23" s="379"/>
      <c r="O23" s="18">
        <v>17</v>
      </c>
      <c r="P23" s="20">
        <v>16</v>
      </c>
      <c r="Q23" s="406"/>
      <c r="R23" s="406"/>
      <c r="S23" s="337"/>
      <c r="T23" s="340"/>
      <c r="U23" s="11"/>
    </row>
    <row r="24" spans="1:21" s="7" customFormat="1" ht="19.75" customHeight="1" x14ac:dyDescent="0.25">
      <c r="A24" s="439" t="s">
        <v>192</v>
      </c>
      <c r="B24" s="50" t="s">
        <v>26</v>
      </c>
      <c r="C24" s="16">
        <v>0</v>
      </c>
      <c r="D24" s="19">
        <v>0</v>
      </c>
      <c r="E24" s="344">
        <f>SUM(C24:C34)</f>
        <v>6</v>
      </c>
      <c r="F24" s="344">
        <f>SUM(D24:D34)</f>
        <v>7</v>
      </c>
      <c r="G24" s="380">
        <f>E24/E178</f>
        <v>3.5294117647058823E-2</v>
      </c>
      <c r="H24" s="407">
        <f>F24/F178</f>
        <v>4.6052631578947366E-2</v>
      </c>
      <c r="I24" s="16">
        <v>1</v>
      </c>
      <c r="J24" s="19"/>
      <c r="K24" s="344">
        <f>SUM(I24:I34)</f>
        <v>16</v>
      </c>
      <c r="L24" s="344">
        <f>SUM(J24:J34)</f>
        <v>19</v>
      </c>
      <c r="M24" s="380">
        <f>K24/K178</f>
        <v>0.2807017543859649</v>
      </c>
      <c r="N24" s="407">
        <f>L24/L178</f>
        <v>0.31147540983606559</v>
      </c>
      <c r="O24" s="16">
        <v>1</v>
      </c>
      <c r="P24" s="19">
        <v>0</v>
      </c>
      <c r="Q24" s="344">
        <f>SUM(O24:O34)</f>
        <v>22</v>
      </c>
      <c r="R24" s="344">
        <f>SUM(P24:P34)</f>
        <v>26</v>
      </c>
      <c r="S24" s="308">
        <f>Q24/Q178</f>
        <v>9.6916299559471369E-2</v>
      </c>
      <c r="T24" s="311">
        <f>R24/R178</f>
        <v>0.12206572769953052</v>
      </c>
      <c r="U24" s="11"/>
    </row>
    <row r="25" spans="1:21" s="7" customFormat="1" ht="19.75" customHeight="1" x14ac:dyDescent="0.25">
      <c r="A25" s="440"/>
      <c r="B25" s="51" t="s">
        <v>60</v>
      </c>
      <c r="C25" s="15">
        <v>0</v>
      </c>
      <c r="D25" s="10">
        <v>2</v>
      </c>
      <c r="E25" s="345"/>
      <c r="F25" s="345"/>
      <c r="G25" s="381"/>
      <c r="H25" s="408"/>
      <c r="I25" s="15">
        <v>7</v>
      </c>
      <c r="J25" s="10">
        <v>15</v>
      </c>
      <c r="K25" s="345"/>
      <c r="L25" s="345"/>
      <c r="M25" s="381"/>
      <c r="N25" s="408"/>
      <c r="O25" s="15">
        <v>7</v>
      </c>
      <c r="P25" s="10">
        <v>17</v>
      </c>
      <c r="Q25" s="345"/>
      <c r="R25" s="345"/>
      <c r="S25" s="309"/>
      <c r="T25" s="312"/>
      <c r="U25" s="11"/>
    </row>
    <row r="26" spans="1:21" s="7" customFormat="1" ht="19.75" customHeight="1" x14ac:dyDescent="0.25">
      <c r="A26" s="440"/>
      <c r="B26" s="51" t="s">
        <v>61</v>
      </c>
      <c r="C26" s="15"/>
      <c r="D26" s="10"/>
      <c r="E26" s="345"/>
      <c r="F26" s="345"/>
      <c r="G26" s="381"/>
      <c r="H26" s="408"/>
      <c r="I26" s="15"/>
      <c r="J26" s="10">
        <v>1</v>
      </c>
      <c r="K26" s="345"/>
      <c r="L26" s="345"/>
      <c r="M26" s="381"/>
      <c r="N26" s="408"/>
      <c r="O26" s="15">
        <v>0</v>
      </c>
      <c r="P26" s="10">
        <v>1</v>
      </c>
      <c r="Q26" s="345"/>
      <c r="R26" s="345"/>
      <c r="S26" s="309"/>
      <c r="T26" s="312"/>
      <c r="U26" s="11"/>
    </row>
    <row r="27" spans="1:21" s="7" customFormat="1" ht="19.75" customHeight="1" x14ac:dyDescent="0.25">
      <c r="A27" s="440"/>
      <c r="B27" s="51" t="s">
        <v>62</v>
      </c>
      <c r="C27" s="15">
        <v>1</v>
      </c>
      <c r="D27" s="10">
        <v>0</v>
      </c>
      <c r="E27" s="345"/>
      <c r="F27" s="345"/>
      <c r="G27" s="381"/>
      <c r="H27" s="408"/>
      <c r="I27" s="15"/>
      <c r="J27" s="10"/>
      <c r="K27" s="345"/>
      <c r="L27" s="345"/>
      <c r="M27" s="381"/>
      <c r="N27" s="408"/>
      <c r="O27" s="15">
        <v>1</v>
      </c>
      <c r="P27" s="10">
        <v>0</v>
      </c>
      <c r="Q27" s="345"/>
      <c r="R27" s="345"/>
      <c r="S27" s="309"/>
      <c r="T27" s="312"/>
      <c r="U27" s="11"/>
    </row>
    <row r="28" spans="1:21" s="7" customFormat="1" ht="19.75" customHeight="1" x14ac:dyDescent="0.25">
      <c r="A28" s="440"/>
      <c r="B28" s="51" t="s">
        <v>80</v>
      </c>
      <c r="C28" s="15"/>
      <c r="D28" s="10">
        <v>0</v>
      </c>
      <c r="E28" s="345"/>
      <c r="F28" s="345"/>
      <c r="G28" s="381"/>
      <c r="H28" s="408"/>
      <c r="I28" s="15">
        <v>1</v>
      </c>
      <c r="J28" s="10">
        <v>0</v>
      </c>
      <c r="K28" s="345"/>
      <c r="L28" s="345"/>
      <c r="M28" s="381"/>
      <c r="N28" s="408"/>
      <c r="O28" s="15">
        <v>1</v>
      </c>
      <c r="P28" s="10">
        <v>0</v>
      </c>
      <c r="Q28" s="345"/>
      <c r="R28" s="345"/>
      <c r="S28" s="309"/>
      <c r="T28" s="312"/>
      <c r="U28" s="11"/>
    </row>
    <row r="29" spans="1:21" s="7" customFormat="1" ht="19.75" customHeight="1" x14ac:dyDescent="0.25">
      <c r="A29" s="440"/>
      <c r="B29" s="52" t="s">
        <v>101</v>
      </c>
      <c r="C29" s="15">
        <v>0</v>
      </c>
      <c r="D29" s="10">
        <v>0</v>
      </c>
      <c r="E29" s="345"/>
      <c r="F29" s="345"/>
      <c r="G29" s="381"/>
      <c r="H29" s="408"/>
      <c r="I29" s="15">
        <v>1</v>
      </c>
      <c r="J29" s="10"/>
      <c r="K29" s="345"/>
      <c r="L29" s="345"/>
      <c r="M29" s="381"/>
      <c r="N29" s="408"/>
      <c r="O29" s="15">
        <v>1</v>
      </c>
      <c r="P29" s="10">
        <v>0</v>
      </c>
      <c r="Q29" s="345"/>
      <c r="R29" s="345"/>
      <c r="S29" s="309"/>
      <c r="T29" s="312"/>
      <c r="U29" s="11"/>
    </row>
    <row r="30" spans="1:21" s="7" customFormat="1" ht="19.75" customHeight="1" x14ac:dyDescent="0.25">
      <c r="A30" s="440"/>
      <c r="B30" s="51" t="s">
        <v>103</v>
      </c>
      <c r="C30" s="15">
        <v>1</v>
      </c>
      <c r="D30" s="10">
        <v>1</v>
      </c>
      <c r="E30" s="345"/>
      <c r="F30" s="345"/>
      <c r="G30" s="381"/>
      <c r="H30" s="408"/>
      <c r="I30" s="15"/>
      <c r="J30" s="10"/>
      <c r="K30" s="345"/>
      <c r="L30" s="345"/>
      <c r="M30" s="381"/>
      <c r="N30" s="408"/>
      <c r="O30" s="15">
        <v>1</v>
      </c>
      <c r="P30" s="10">
        <v>1</v>
      </c>
      <c r="Q30" s="345"/>
      <c r="R30" s="345"/>
      <c r="S30" s="309"/>
      <c r="T30" s="312"/>
      <c r="U30" s="11"/>
    </row>
    <row r="31" spans="1:21" s="7" customFormat="1" ht="19.75" customHeight="1" x14ac:dyDescent="0.25">
      <c r="A31" s="440"/>
      <c r="B31" s="51" t="s">
        <v>114</v>
      </c>
      <c r="C31" s="15">
        <v>2</v>
      </c>
      <c r="D31" s="10">
        <v>1</v>
      </c>
      <c r="E31" s="345"/>
      <c r="F31" s="345"/>
      <c r="G31" s="381"/>
      <c r="H31" s="408"/>
      <c r="I31" s="15">
        <v>1</v>
      </c>
      <c r="J31" s="10">
        <v>1</v>
      </c>
      <c r="K31" s="345"/>
      <c r="L31" s="345"/>
      <c r="M31" s="381"/>
      <c r="N31" s="408"/>
      <c r="O31" s="15">
        <v>3</v>
      </c>
      <c r="P31" s="10">
        <v>2</v>
      </c>
      <c r="Q31" s="345"/>
      <c r="R31" s="345"/>
      <c r="S31" s="309"/>
      <c r="T31" s="312"/>
      <c r="U31" s="11"/>
    </row>
    <row r="32" spans="1:21" s="7" customFormat="1" ht="19.75" customHeight="1" x14ac:dyDescent="0.25">
      <c r="A32" s="440"/>
      <c r="B32" s="52" t="s">
        <v>116</v>
      </c>
      <c r="C32" s="15">
        <v>0</v>
      </c>
      <c r="D32" s="10">
        <v>1</v>
      </c>
      <c r="E32" s="345"/>
      <c r="F32" s="345"/>
      <c r="G32" s="381"/>
      <c r="H32" s="408"/>
      <c r="I32" s="15"/>
      <c r="J32" s="10"/>
      <c r="K32" s="345"/>
      <c r="L32" s="345"/>
      <c r="M32" s="381"/>
      <c r="N32" s="408"/>
      <c r="O32" s="15">
        <v>0</v>
      </c>
      <c r="P32" s="10">
        <v>1</v>
      </c>
      <c r="Q32" s="345"/>
      <c r="R32" s="345"/>
      <c r="S32" s="309"/>
      <c r="T32" s="312"/>
      <c r="U32" s="11"/>
    </row>
    <row r="33" spans="1:21" s="7" customFormat="1" ht="19.75" customHeight="1" x14ac:dyDescent="0.25">
      <c r="A33" s="440"/>
      <c r="B33" s="51" t="s">
        <v>125</v>
      </c>
      <c r="C33" s="15">
        <v>1</v>
      </c>
      <c r="D33" s="10">
        <v>2</v>
      </c>
      <c r="E33" s="345"/>
      <c r="F33" s="345"/>
      <c r="G33" s="381"/>
      <c r="H33" s="408"/>
      <c r="I33" s="15">
        <v>5</v>
      </c>
      <c r="J33" s="10">
        <v>2</v>
      </c>
      <c r="K33" s="345"/>
      <c r="L33" s="345"/>
      <c r="M33" s="381"/>
      <c r="N33" s="408"/>
      <c r="O33" s="15">
        <v>6</v>
      </c>
      <c r="P33" s="10">
        <v>4</v>
      </c>
      <c r="Q33" s="345"/>
      <c r="R33" s="345"/>
      <c r="S33" s="309"/>
      <c r="T33" s="312"/>
      <c r="U33" s="11"/>
    </row>
    <row r="34" spans="1:21" s="7" customFormat="1" ht="19.75" customHeight="1" thickBot="1" x14ac:dyDescent="0.3">
      <c r="A34" s="441"/>
      <c r="B34" s="53" t="s">
        <v>141</v>
      </c>
      <c r="C34" s="18">
        <v>1</v>
      </c>
      <c r="D34" s="20">
        <v>0</v>
      </c>
      <c r="E34" s="346"/>
      <c r="F34" s="346"/>
      <c r="G34" s="382"/>
      <c r="H34" s="409"/>
      <c r="I34" s="18"/>
      <c r="J34" s="20"/>
      <c r="K34" s="346"/>
      <c r="L34" s="346"/>
      <c r="M34" s="382"/>
      <c r="N34" s="409"/>
      <c r="O34" s="18">
        <v>1</v>
      </c>
      <c r="P34" s="20">
        <v>0</v>
      </c>
      <c r="Q34" s="346"/>
      <c r="R34" s="346"/>
      <c r="S34" s="310"/>
      <c r="T34" s="313"/>
      <c r="U34" s="11"/>
    </row>
    <row r="35" spans="1:21" s="7" customFormat="1" ht="19.75" customHeight="1" x14ac:dyDescent="0.25">
      <c r="A35" s="442" t="s">
        <v>198</v>
      </c>
      <c r="B35" s="54" t="s">
        <v>12</v>
      </c>
      <c r="C35" s="16"/>
      <c r="D35" s="19"/>
      <c r="E35" s="347">
        <f>SUM(C35:C43)</f>
        <v>3</v>
      </c>
      <c r="F35" s="347">
        <f>SUM(D35:D43)</f>
        <v>3</v>
      </c>
      <c r="G35" s="410">
        <f>E35/E178</f>
        <v>1.7647058823529412E-2</v>
      </c>
      <c r="H35" s="413">
        <f>F35/F178</f>
        <v>1.9736842105263157E-2</v>
      </c>
      <c r="I35" s="16">
        <v>1</v>
      </c>
      <c r="J35" s="19"/>
      <c r="K35" s="347">
        <f>SUM(I35:I43)</f>
        <v>7</v>
      </c>
      <c r="L35" s="347">
        <f>SUM(J35:J43)</f>
        <v>5</v>
      </c>
      <c r="M35" s="410">
        <f>K35/K178</f>
        <v>0.12280701754385964</v>
      </c>
      <c r="N35" s="413">
        <f>L35/L178</f>
        <v>8.1967213114754092E-2</v>
      </c>
      <c r="O35" s="16">
        <v>1</v>
      </c>
      <c r="P35" s="19">
        <v>0</v>
      </c>
      <c r="Q35" s="347">
        <f>SUM(O35:O43)</f>
        <v>10</v>
      </c>
      <c r="R35" s="347">
        <f>SUM(P35:P43)</f>
        <v>8</v>
      </c>
      <c r="S35" s="314">
        <f>Q35/Q178</f>
        <v>4.405286343612335E-2</v>
      </c>
      <c r="T35" s="317">
        <f>R35/R178</f>
        <v>3.7558685446009391E-2</v>
      </c>
      <c r="U35" s="11"/>
    </row>
    <row r="36" spans="1:21" s="7" customFormat="1" ht="19.75" customHeight="1" x14ac:dyDescent="0.25">
      <c r="A36" s="443"/>
      <c r="B36" s="55" t="s">
        <v>24</v>
      </c>
      <c r="C36" s="15">
        <v>0</v>
      </c>
      <c r="D36" s="10">
        <v>1</v>
      </c>
      <c r="E36" s="348"/>
      <c r="F36" s="348"/>
      <c r="G36" s="411"/>
      <c r="H36" s="414"/>
      <c r="I36" s="15">
        <v>1</v>
      </c>
      <c r="J36" s="10">
        <v>1</v>
      </c>
      <c r="K36" s="348"/>
      <c r="L36" s="348"/>
      <c r="M36" s="411"/>
      <c r="N36" s="414"/>
      <c r="O36" s="15">
        <v>1</v>
      </c>
      <c r="P36" s="10">
        <v>2</v>
      </c>
      <c r="Q36" s="348"/>
      <c r="R36" s="348"/>
      <c r="S36" s="315"/>
      <c r="T36" s="318"/>
      <c r="U36" s="11"/>
    </row>
    <row r="37" spans="1:21" s="7" customFormat="1" ht="19.75" customHeight="1" x14ac:dyDescent="0.25">
      <c r="A37" s="443"/>
      <c r="B37" s="55" t="s">
        <v>33</v>
      </c>
      <c r="C37" s="15">
        <v>0</v>
      </c>
      <c r="D37" s="10">
        <v>0</v>
      </c>
      <c r="E37" s="348"/>
      <c r="F37" s="348"/>
      <c r="G37" s="411"/>
      <c r="H37" s="414"/>
      <c r="I37" s="15">
        <v>2</v>
      </c>
      <c r="J37" s="10"/>
      <c r="K37" s="348"/>
      <c r="L37" s="348"/>
      <c r="M37" s="411"/>
      <c r="N37" s="414"/>
      <c r="O37" s="15">
        <v>2</v>
      </c>
      <c r="P37" s="10">
        <v>0</v>
      </c>
      <c r="Q37" s="348"/>
      <c r="R37" s="348"/>
      <c r="S37" s="315"/>
      <c r="T37" s="318"/>
      <c r="U37" s="11"/>
    </row>
    <row r="38" spans="1:21" s="7" customFormat="1" ht="19.75" customHeight="1" x14ac:dyDescent="0.25">
      <c r="A38" s="443"/>
      <c r="B38" s="56" t="s">
        <v>75</v>
      </c>
      <c r="C38" s="15">
        <v>0</v>
      </c>
      <c r="D38" s="10">
        <v>0</v>
      </c>
      <c r="E38" s="348"/>
      <c r="F38" s="348"/>
      <c r="G38" s="411"/>
      <c r="H38" s="414"/>
      <c r="I38" s="15">
        <v>2</v>
      </c>
      <c r="J38" s="10">
        <v>1</v>
      </c>
      <c r="K38" s="348"/>
      <c r="L38" s="348"/>
      <c r="M38" s="411"/>
      <c r="N38" s="414"/>
      <c r="O38" s="15">
        <v>2</v>
      </c>
      <c r="P38" s="10">
        <v>1</v>
      </c>
      <c r="Q38" s="348"/>
      <c r="R38" s="348"/>
      <c r="S38" s="315"/>
      <c r="T38" s="318"/>
      <c r="U38" s="11"/>
    </row>
    <row r="39" spans="1:21" s="7" customFormat="1" ht="19.75" customHeight="1" x14ac:dyDescent="0.25">
      <c r="A39" s="443"/>
      <c r="B39" s="55" t="s">
        <v>79</v>
      </c>
      <c r="C39" s="15">
        <v>1</v>
      </c>
      <c r="D39" s="10">
        <v>1</v>
      </c>
      <c r="E39" s="348"/>
      <c r="F39" s="348"/>
      <c r="G39" s="411"/>
      <c r="H39" s="414"/>
      <c r="I39" s="15"/>
      <c r="J39" s="10"/>
      <c r="K39" s="348"/>
      <c r="L39" s="348"/>
      <c r="M39" s="411"/>
      <c r="N39" s="414"/>
      <c r="O39" s="15">
        <v>1</v>
      </c>
      <c r="P39" s="10">
        <v>1</v>
      </c>
      <c r="Q39" s="348"/>
      <c r="R39" s="348"/>
      <c r="S39" s="315"/>
      <c r="T39" s="318"/>
      <c r="U39" s="11"/>
    </row>
    <row r="40" spans="1:21" s="7" customFormat="1" ht="19.75" customHeight="1" x14ac:dyDescent="0.25">
      <c r="A40" s="443"/>
      <c r="B40" s="55" t="s">
        <v>81</v>
      </c>
      <c r="C40" s="15">
        <v>2</v>
      </c>
      <c r="D40" s="10">
        <v>0</v>
      </c>
      <c r="E40" s="348"/>
      <c r="F40" s="348"/>
      <c r="G40" s="411"/>
      <c r="H40" s="414"/>
      <c r="I40" s="15">
        <v>1</v>
      </c>
      <c r="J40" s="10"/>
      <c r="K40" s="348"/>
      <c r="L40" s="348"/>
      <c r="M40" s="411"/>
      <c r="N40" s="414"/>
      <c r="O40" s="15">
        <v>3</v>
      </c>
      <c r="P40" s="10">
        <v>0</v>
      </c>
      <c r="Q40" s="348"/>
      <c r="R40" s="348"/>
      <c r="S40" s="315"/>
      <c r="T40" s="318"/>
      <c r="U40" s="11"/>
    </row>
    <row r="41" spans="1:21" s="7" customFormat="1" ht="19.75" customHeight="1" x14ac:dyDescent="0.25">
      <c r="A41" s="443"/>
      <c r="B41" s="55" t="s">
        <v>90</v>
      </c>
      <c r="C41" s="15">
        <v>0</v>
      </c>
      <c r="D41" s="10">
        <v>1</v>
      </c>
      <c r="E41" s="348"/>
      <c r="F41" s="348"/>
      <c r="G41" s="411"/>
      <c r="H41" s="414"/>
      <c r="I41" s="15"/>
      <c r="J41" s="10"/>
      <c r="K41" s="348"/>
      <c r="L41" s="348"/>
      <c r="M41" s="411"/>
      <c r="N41" s="414"/>
      <c r="O41" s="15">
        <v>0</v>
      </c>
      <c r="P41" s="10">
        <v>1</v>
      </c>
      <c r="Q41" s="348"/>
      <c r="R41" s="348"/>
      <c r="S41" s="315"/>
      <c r="T41" s="318"/>
      <c r="U41" s="11"/>
    </row>
    <row r="42" spans="1:21" s="7" customFormat="1" ht="19.75" customHeight="1" x14ac:dyDescent="0.25">
      <c r="A42" s="443"/>
      <c r="B42" s="56" t="s">
        <v>100</v>
      </c>
      <c r="C42" s="15">
        <v>0</v>
      </c>
      <c r="D42" s="10">
        <v>0</v>
      </c>
      <c r="E42" s="348"/>
      <c r="F42" s="348"/>
      <c r="G42" s="411"/>
      <c r="H42" s="414"/>
      <c r="I42" s="15"/>
      <c r="J42" s="10">
        <v>1</v>
      </c>
      <c r="K42" s="348"/>
      <c r="L42" s="348"/>
      <c r="M42" s="411"/>
      <c r="N42" s="414"/>
      <c r="O42" s="15">
        <v>0</v>
      </c>
      <c r="P42" s="10">
        <v>1</v>
      </c>
      <c r="Q42" s="348"/>
      <c r="R42" s="348"/>
      <c r="S42" s="315"/>
      <c r="T42" s="318"/>
      <c r="U42" s="11"/>
    </row>
    <row r="43" spans="1:21" s="7" customFormat="1" ht="19.75" customHeight="1" thickBot="1" x14ac:dyDescent="0.3">
      <c r="A43" s="444"/>
      <c r="B43" s="57" t="s">
        <v>117</v>
      </c>
      <c r="C43" s="18">
        <v>0</v>
      </c>
      <c r="D43" s="20">
        <v>0</v>
      </c>
      <c r="E43" s="349"/>
      <c r="F43" s="349"/>
      <c r="G43" s="412"/>
      <c r="H43" s="415"/>
      <c r="I43" s="18"/>
      <c r="J43" s="20">
        <v>2</v>
      </c>
      <c r="K43" s="349"/>
      <c r="L43" s="349"/>
      <c r="M43" s="412"/>
      <c r="N43" s="415"/>
      <c r="O43" s="18">
        <v>0</v>
      </c>
      <c r="P43" s="20">
        <v>2</v>
      </c>
      <c r="Q43" s="349"/>
      <c r="R43" s="349"/>
      <c r="S43" s="316"/>
      <c r="T43" s="319"/>
      <c r="U43" s="11"/>
    </row>
    <row r="44" spans="1:21" s="7" customFormat="1" ht="19.75" customHeight="1" x14ac:dyDescent="0.25">
      <c r="A44" s="419" t="s">
        <v>201</v>
      </c>
      <c r="B44" s="58" t="s">
        <v>56</v>
      </c>
      <c r="C44" s="16">
        <v>2</v>
      </c>
      <c r="D44" s="19">
        <v>1</v>
      </c>
      <c r="E44" s="350">
        <f>SUM(C44:C51)</f>
        <v>6</v>
      </c>
      <c r="F44" s="350">
        <f>SUM(D44:D51)</f>
        <v>7</v>
      </c>
      <c r="G44" s="356">
        <f>E44/E178</f>
        <v>3.5294117647058823E-2</v>
      </c>
      <c r="H44" s="359">
        <f>F44/F178</f>
        <v>4.6052631578947366E-2</v>
      </c>
      <c r="I44" s="16"/>
      <c r="J44" s="19">
        <v>4</v>
      </c>
      <c r="K44" s="350">
        <f>SUM(I44:I51)</f>
        <v>1</v>
      </c>
      <c r="L44" s="350">
        <f>SUM(J44:J51)</f>
        <v>5</v>
      </c>
      <c r="M44" s="356">
        <f>K44/K178</f>
        <v>1.7543859649122806E-2</v>
      </c>
      <c r="N44" s="359">
        <f>L44/L178</f>
        <v>8.1967213114754092E-2</v>
      </c>
      <c r="O44" s="16">
        <v>2</v>
      </c>
      <c r="P44" s="19">
        <v>5</v>
      </c>
      <c r="Q44" s="350">
        <f>SUM(O44:O51)</f>
        <v>7</v>
      </c>
      <c r="R44" s="350">
        <f>SUM(P44:P51)</f>
        <v>12</v>
      </c>
      <c r="S44" s="320">
        <f>Q44/Q178</f>
        <v>3.0837004405286344E-2</v>
      </c>
      <c r="T44" s="323">
        <f>R44/R178</f>
        <v>5.6338028169014086E-2</v>
      </c>
      <c r="U44" s="11"/>
    </row>
    <row r="45" spans="1:21" s="7" customFormat="1" ht="19.75" customHeight="1" x14ac:dyDescent="0.25">
      <c r="A45" s="420"/>
      <c r="B45" s="59" t="s">
        <v>57</v>
      </c>
      <c r="C45" s="15">
        <v>1</v>
      </c>
      <c r="D45" s="10">
        <v>0</v>
      </c>
      <c r="E45" s="351"/>
      <c r="F45" s="351"/>
      <c r="G45" s="357"/>
      <c r="H45" s="360"/>
      <c r="I45" s="15"/>
      <c r="J45" s="10"/>
      <c r="K45" s="351"/>
      <c r="L45" s="351"/>
      <c r="M45" s="357"/>
      <c r="N45" s="360"/>
      <c r="O45" s="15">
        <v>1</v>
      </c>
      <c r="P45" s="10">
        <v>0</v>
      </c>
      <c r="Q45" s="351"/>
      <c r="R45" s="351"/>
      <c r="S45" s="321"/>
      <c r="T45" s="324"/>
      <c r="U45" s="11"/>
    </row>
    <row r="46" spans="1:21" s="7" customFormat="1" ht="19.75" customHeight="1" x14ac:dyDescent="0.25">
      <c r="A46" s="420"/>
      <c r="B46" s="60" t="s">
        <v>58</v>
      </c>
      <c r="C46" s="15">
        <v>0</v>
      </c>
      <c r="D46" s="10">
        <v>1</v>
      </c>
      <c r="E46" s="351"/>
      <c r="F46" s="351"/>
      <c r="G46" s="357"/>
      <c r="H46" s="360"/>
      <c r="I46" s="15"/>
      <c r="J46" s="10"/>
      <c r="K46" s="351"/>
      <c r="L46" s="351"/>
      <c r="M46" s="357"/>
      <c r="N46" s="360"/>
      <c r="O46" s="15">
        <v>0</v>
      </c>
      <c r="P46" s="10">
        <v>1</v>
      </c>
      <c r="Q46" s="351"/>
      <c r="R46" s="351"/>
      <c r="S46" s="321"/>
      <c r="T46" s="324"/>
      <c r="U46" s="11"/>
    </row>
    <row r="47" spans="1:21" s="7" customFormat="1" ht="19.75" customHeight="1" x14ac:dyDescent="0.25">
      <c r="A47" s="420"/>
      <c r="B47" s="60" t="s">
        <v>59</v>
      </c>
      <c r="C47" s="15">
        <v>0</v>
      </c>
      <c r="D47" s="10">
        <v>1</v>
      </c>
      <c r="E47" s="351"/>
      <c r="F47" s="351"/>
      <c r="G47" s="357"/>
      <c r="H47" s="360"/>
      <c r="I47" s="15"/>
      <c r="J47" s="10"/>
      <c r="K47" s="351"/>
      <c r="L47" s="351"/>
      <c r="M47" s="357"/>
      <c r="N47" s="360"/>
      <c r="O47" s="15">
        <v>0</v>
      </c>
      <c r="P47" s="10">
        <v>1</v>
      </c>
      <c r="Q47" s="351"/>
      <c r="R47" s="351"/>
      <c r="S47" s="321"/>
      <c r="T47" s="324"/>
      <c r="U47" s="11"/>
    </row>
    <row r="48" spans="1:21" s="7" customFormat="1" ht="19.75" customHeight="1" x14ac:dyDescent="0.25">
      <c r="A48" s="420"/>
      <c r="B48" s="60" t="s">
        <v>63</v>
      </c>
      <c r="C48" s="15">
        <v>0</v>
      </c>
      <c r="D48" s="10">
        <v>0</v>
      </c>
      <c r="E48" s="351"/>
      <c r="F48" s="351"/>
      <c r="G48" s="357"/>
      <c r="H48" s="360"/>
      <c r="I48" s="15"/>
      <c r="J48" s="10">
        <v>1</v>
      </c>
      <c r="K48" s="351"/>
      <c r="L48" s="351"/>
      <c r="M48" s="357"/>
      <c r="N48" s="360"/>
      <c r="O48" s="15">
        <v>0</v>
      </c>
      <c r="P48" s="10">
        <v>1</v>
      </c>
      <c r="Q48" s="351"/>
      <c r="R48" s="351"/>
      <c r="S48" s="321"/>
      <c r="T48" s="324"/>
      <c r="U48" s="11"/>
    </row>
    <row r="49" spans="1:21" s="7" customFormat="1" ht="19.75" customHeight="1" x14ac:dyDescent="0.25">
      <c r="A49" s="420"/>
      <c r="B49" s="59" t="s">
        <v>76</v>
      </c>
      <c r="C49" s="15">
        <v>1</v>
      </c>
      <c r="D49" s="10">
        <v>0</v>
      </c>
      <c r="E49" s="351"/>
      <c r="F49" s="351"/>
      <c r="G49" s="357"/>
      <c r="H49" s="360"/>
      <c r="I49" s="15">
        <v>1</v>
      </c>
      <c r="J49" s="10"/>
      <c r="K49" s="351"/>
      <c r="L49" s="351"/>
      <c r="M49" s="357"/>
      <c r="N49" s="360"/>
      <c r="O49" s="15">
        <v>2</v>
      </c>
      <c r="P49" s="10">
        <v>0</v>
      </c>
      <c r="Q49" s="351"/>
      <c r="R49" s="351"/>
      <c r="S49" s="321"/>
      <c r="T49" s="324"/>
      <c r="U49" s="11"/>
    </row>
    <row r="50" spans="1:21" s="7" customFormat="1" ht="19.75" customHeight="1" x14ac:dyDescent="0.25">
      <c r="A50" s="420"/>
      <c r="B50" s="60" t="s">
        <v>78</v>
      </c>
      <c r="C50" s="15">
        <v>0</v>
      </c>
      <c r="D50" s="10">
        <v>2</v>
      </c>
      <c r="E50" s="351"/>
      <c r="F50" s="351"/>
      <c r="G50" s="357"/>
      <c r="H50" s="360"/>
      <c r="I50" s="15"/>
      <c r="J50" s="10"/>
      <c r="K50" s="351"/>
      <c r="L50" s="351"/>
      <c r="M50" s="357"/>
      <c r="N50" s="360"/>
      <c r="O50" s="15">
        <v>0</v>
      </c>
      <c r="P50" s="10">
        <v>2</v>
      </c>
      <c r="Q50" s="351"/>
      <c r="R50" s="351"/>
      <c r="S50" s="321"/>
      <c r="T50" s="324"/>
      <c r="U50" s="11"/>
    </row>
    <row r="51" spans="1:21" s="7" customFormat="1" ht="19.75" customHeight="1" thickBot="1" x14ac:dyDescent="0.3">
      <c r="A51" s="421"/>
      <c r="B51" s="61" t="s">
        <v>124</v>
      </c>
      <c r="C51" s="18">
        <v>2</v>
      </c>
      <c r="D51" s="20">
        <v>2</v>
      </c>
      <c r="E51" s="352"/>
      <c r="F51" s="352"/>
      <c r="G51" s="358"/>
      <c r="H51" s="361"/>
      <c r="I51" s="18"/>
      <c r="J51" s="20"/>
      <c r="K51" s="352"/>
      <c r="L51" s="352"/>
      <c r="M51" s="358"/>
      <c r="N51" s="361"/>
      <c r="O51" s="18">
        <v>2</v>
      </c>
      <c r="P51" s="20">
        <v>2</v>
      </c>
      <c r="Q51" s="352"/>
      <c r="R51" s="352"/>
      <c r="S51" s="322"/>
      <c r="T51" s="325"/>
      <c r="U51" s="11"/>
    </row>
    <row r="52" spans="1:21" s="7" customFormat="1" ht="19.75" customHeight="1" x14ac:dyDescent="0.25">
      <c r="A52" s="422" t="s">
        <v>246</v>
      </c>
      <c r="B52" s="62" t="s">
        <v>30</v>
      </c>
      <c r="C52" s="16">
        <v>3</v>
      </c>
      <c r="D52" s="19">
        <v>1</v>
      </c>
      <c r="E52" s="305">
        <f>SUM(C52:C76)</f>
        <v>32</v>
      </c>
      <c r="F52" s="305">
        <f>SUM(D52:D76)</f>
        <v>20</v>
      </c>
      <c r="G52" s="362">
        <f>E52/E178</f>
        <v>0.18823529411764706</v>
      </c>
      <c r="H52" s="365">
        <f>F52/F178</f>
        <v>0.13157894736842105</v>
      </c>
      <c r="I52" s="16">
        <v>1</v>
      </c>
      <c r="J52" s="19"/>
      <c r="K52" s="305">
        <f>SUM(I52:I76)</f>
        <v>12</v>
      </c>
      <c r="L52" s="305">
        <f>SUM(J52:J76)</f>
        <v>14</v>
      </c>
      <c r="M52" s="362">
        <f>K52/K178</f>
        <v>0.21052631578947367</v>
      </c>
      <c r="N52" s="365">
        <f>L52/L178</f>
        <v>0.22950819672131148</v>
      </c>
      <c r="O52" s="16">
        <v>4</v>
      </c>
      <c r="P52" s="19">
        <v>1</v>
      </c>
      <c r="Q52" s="305">
        <f>SUM(O52:O76)</f>
        <v>44</v>
      </c>
      <c r="R52" s="305">
        <f>SUM(P52:P76)</f>
        <v>34</v>
      </c>
      <c r="S52" s="275">
        <f>Q52/Q178</f>
        <v>0.19383259911894274</v>
      </c>
      <c r="T52" s="278">
        <f>R52/R178</f>
        <v>0.15962441314553991</v>
      </c>
      <c r="U52" s="11"/>
    </row>
    <row r="53" spans="1:21" s="7" customFormat="1" ht="19.75" customHeight="1" x14ac:dyDescent="0.25">
      <c r="A53" s="423"/>
      <c r="B53" s="63" t="s">
        <v>31</v>
      </c>
      <c r="C53" s="15">
        <v>1</v>
      </c>
      <c r="D53" s="10">
        <v>1</v>
      </c>
      <c r="E53" s="306"/>
      <c r="F53" s="306"/>
      <c r="G53" s="363"/>
      <c r="H53" s="366"/>
      <c r="I53" s="15"/>
      <c r="J53" s="10"/>
      <c r="K53" s="306"/>
      <c r="L53" s="306"/>
      <c r="M53" s="363"/>
      <c r="N53" s="366"/>
      <c r="O53" s="15">
        <v>1</v>
      </c>
      <c r="P53" s="10">
        <v>1</v>
      </c>
      <c r="Q53" s="306"/>
      <c r="R53" s="306"/>
      <c r="S53" s="276"/>
      <c r="T53" s="279"/>
      <c r="U53" s="11"/>
    </row>
    <row r="54" spans="1:21" s="7" customFormat="1" ht="19.75" customHeight="1" x14ac:dyDescent="0.25">
      <c r="A54" s="423"/>
      <c r="B54" s="63" t="s">
        <v>32</v>
      </c>
      <c r="C54" s="15">
        <v>1</v>
      </c>
      <c r="D54" s="10">
        <v>0</v>
      </c>
      <c r="E54" s="306"/>
      <c r="F54" s="306"/>
      <c r="G54" s="363"/>
      <c r="H54" s="366"/>
      <c r="I54" s="15">
        <v>2</v>
      </c>
      <c r="J54" s="10"/>
      <c r="K54" s="306"/>
      <c r="L54" s="306"/>
      <c r="M54" s="363"/>
      <c r="N54" s="366"/>
      <c r="O54" s="15">
        <v>3</v>
      </c>
      <c r="P54" s="10">
        <v>0</v>
      </c>
      <c r="Q54" s="306"/>
      <c r="R54" s="306"/>
      <c r="S54" s="276"/>
      <c r="T54" s="279"/>
      <c r="U54" s="11"/>
    </row>
    <row r="55" spans="1:21" s="7" customFormat="1" ht="39.25" customHeight="1" x14ac:dyDescent="0.25">
      <c r="A55" s="423"/>
      <c r="B55" s="63" t="s">
        <v>41</v>
      </c>
      <c r="C55" s="15">
        <v>0</v>
      </c>
      <c r="D55" s="10">
        <v>2</v>
      </c>
      <c r="E55" s="306"/>
      <c r="F55" s="306"/>
      <c r="G55" s="363"/>
      <c r="H55" s="366"/>
      <c r="I55" s="15">
        <v>3</v>
      </c>
      <c r="J55" s="10">
        <v>9</v>
      </c>
      <c r="K55" s="306"/>
      <c r="L55" s="306"/>
      <c r="M55" s="363"/>
      <c r="N55" s="366"/>
      <c r="O55" s="15">
        <v>3</v>
      </c>
      <c r="P55" s="10">
        <v>11</v>
      </c>
      <c r="Q55" s="306"/>
      <c r="R55" s="306"/>
      <c r="S55" s="276"/>
      <c r="T55" s="279"/>
      <c r="U55" s="11"/>
    </row>
    <row r="56" spans="1:21" s="7" customFormat="1" ht="19.75" customHeight="1" x14ac:dyDescent="0.25">
      <c r="A56" s="423"/>
      <c r="B56" s="63" t="s">
        <v>42</v>
      </c>
      <c r="C56" s="15">
        <v>0</v>
      </c>
      <c r="D56" s="10">
        <v>2</v>
      </c>
      <c r="E56" s="306"/>
      <c r="F56" s="306"/>
      <c r="G56" s="363"/>
      <c r="H56" s="366"/>
      <c r="I56" s="15"/>
      <c r="J56" s="10"/>
      <c r="K56" s="306"/>
      <c r="L56" s="306"/>
      <c r="M56" s="363"/>
      <c r="N56" s="366"/>
      <c r="O56" s="15">
        <v>0</v>
      </c>
      <c r="P56" s="10">
        <v>2</v>
      </c>
      <c r="Q56" s="306"/>
      <c r="R56" s="306"/>
      <c r="S56" s="276"/>
      <c r="T56" s="279"/>
      <c r="U56" s="11"/>
    </row>
    <row r="57" spans="1:21" s="7" customFormat="1" ht="19.75" customHeight="1" x14ac:dyDescent="0.25">
      <c r="A57" s="423"/>
      <c r="B57" s="63"/>
      <c r="C57" s="15">
        <v>0</v>
      </c>
      <c r="D57" s="10">
        <v>1</v>
      </c>
      <c r="E57" s="306"/>
      <c r="F57" s="306"/>
      <c r="G57" s="363"/>
      <c r="H57" s="366"/>
      <c r="I57" s="15"/>
      <c r="J57" s="10"/>
      <c r="K57" s="306"/>
      <c r="L57" s="306"/>
      <c r="M57" s="363"/>
      <c r="N57" s="366"/>
      <c r="O57" s="15">
        <v>0</v>
      </c>
      <c r="P57" s="10">
        <v>1</v>
      </c>
      <c r="Q57" s="306"/>
      <c r="R57" s="306"/>
      <c r="S57" s="276"/>
      <c r="T57" s="279"/>
      <c r="U57" s="11"/>
    </row>
    <row r="58" spans="1:21" s="7" customFormat="1" ht="19.75" customHeight="1" x14ac:dyDescent="0.25">
      <c r="A58" s="423"/>
      <c r="B58" s="63" t="s">
        <v>55</v>
      </c>
      <c r="C58" s="15">
        <v>2</v>
      </c>
      <c r="D58" s="10">
        <v>3</v>
      </c>
      <c r="E58" s="306"/>
      <c r="F58" s="306"/>
      <c r="G58" s="363"/>
      <c r="H58" s="366"/>
      <c r="I58" s="15"/>
      <c r="J58" s="10"/>
      <c r="K58" s="306"/>
      <c r="L58" s="306"/>
      <c r="M58" s="363"/>
      <c r="N58" s="366"/>
      <c r="O58" s="15">
        <v>2</v>
      </c>
      <c r="P58" s="10">
        <v>3</v>
      </c>
      <c r="Q58" s="306"/>
      <c r="R58" s="306"/>
      <c r="S58" s="276"/>
      <c r="T58" s="279"/>
      <c r="U58" s="11"/>
    </row>
    <row r="59" spans="1:21" s="7" customFormat="1" ht="19.75" customHeight="1" x14ac:dyDescent="0.25">
      <c r="A59" s="423"/>
      <c r="B59" s="63" t="s">
        <v>72</v>
      </c>
      <c r="C59" s="15">
        <v>1</v>
      </c>
      <c r="D59" s="10">
        <v>2</v>
      </c>
      <c r="E59" s="306"/>
      <c r="F59" s="306"/>
      <c r="G59" s="363"/>
      <c r="H59" s="366"/>
      <c r="I59" s="15">
        <v>1</v>
      </c>
      <c r="J59" s="10">
        <v>1</v>
      </c>
      <c r="K59" s="306"/>
      <c r="L59" s="306"/>
      <c r="M59" s="363"/>
      <c r="N59" s="366"/>
      <c r="O59" s="15">
        <v>2</v>
      </c>
      <c r="P59" s="10">
        <v>3</v>
      </c>
      <c r="Q59" s="306"/>
      <c r="R59" s="306"/>
      <c r="S59" s="276"/>
      <c r="T59" s="279"/>
      <c r="U59" s="11"/>
    </row>
    <row r="60" spans="1:21" s="7" customFormat="1" ht="19.75" customHeight="1" x14ac:dyDescent="0.25">
      <c r="A60" s="423"/>
      <c r="B60" s="63" t="s">
        <v>73</v>
      </c>
      <c r="C60" s="15">
        <v>2</v>
      </c>
      <c r="D60" s="10">
        <v>1</v>
      </c>
      <c r="E60" s="306"/>
      <c r="F60" s="306"/>
      <c r="G60" s="363"/>
      <c r="H60" s="366"/>
      <c r="I60" s="15"/>
      <c r="J60" s="10"/>
      <c r="K60" s="306"/>
      <c r="L60" s="306"/>
      <c r="M60" s="363"/>
      <c r="N60" s="366"/>
      <c r="O60" s="15">
        <v>2</v>
      </c>
      <c r="P60" s="10">
        <v>1</v>
      </c>
      <c r="Q60" s="306"/>
      <c r="R60" s="306"/>
      <c r="S60" s="276"/>
      <c r="T60" s="279"/>
      <c r="U60" s="11"/>
    </row>
    <row r="61" spans="1:21" s="7" customFormat="1" ht="19.75" customHeight="1" x14ac:dyDescent="0.25">
      <c r="A61" s="423"/>
      <c r="B61" s="63" t="s">
        <v>82</v>
      </c>
      <c r="C61" s="15">
        <v>0</v>
      </c>
      <c r="D61" s="10">
        <v>0</v>
      </c>
      <c r="E61" s="306"/>
      <c r="F61" s="306"/>
      <c r="G61" s="363"/>
      <c r="H61" s="366"/>
      <c r="I61" s="15">
        <v>1</v>
      </c>
      <c r="J61" s="10"/>
      <c r="K61" s="306"/>
      <c r="L61" s="306"/>
      <c r="M61" s="363"/>
      <c r="N61" s="366"/>
      <c r="O61" s="15">
        <v>1</v>
      </c>
      <c r="P61" s="10">
        <v>0</v>
      </c>
      <c r="Q61" s="306"/>
      <c r="R61" s="306"/>
      <c r="S61" s="276"/>
      <c r="T61" s="279"/>
      <c r="U61" s="11"/>
    </row>
    <row r="62" spans="1:21" s="7" customFormat="1" ht="19.75" customHeight="1" x14ac:dyDescent="0.25">
      <c r="A62" s="423"/>
      <c r="B62" s="63" t="s">
        <v>88</v>
      </c>
      <c r="C62" s="15">
        <v>1</v>
      </c>
      <c r="D62" s="10">
        <v>0</v>
      </c>
      <c r="E62" s="306"/>
      <c r="F62" s="306"/>
      <c r="G62" s="363"/>
      <c r="H62" s="366"/>
      <c r="I62" s="15"/>
      <c r="J62" s="10"/>
      <c r="K62" s="306"/>
      <c r="L62" s="306"/>
      <c r="M62" s="363"/>
      <c r="N62" s="366"/>
      <c r="O62" s="15">
        <v>1</v>
      </c>
      <c r="P62" s="10">
        <v>0</v>
      </c>
      <c r="Q62" s="306"/>
      <c r="R62" s="306"/>
      <c r="S62" s="276"/>
      <c r="T62" s="279"/>
      <c r="U62" s="11"/>
    </row>
    <row r="63" spans="1:21" s="7" customFormat="1" ht="19.75" customHeight="1" x14ac:dyDescent="0.25">
      <c r="A63" s="423"/>
      <c r="B63" s="63" t="s">
        <v>89</v>
      </c>
      <c r="C63" s="15">
        <v>1</v>
      </c>
      <c r="D63" s="10">
        <v>0</v>
      </c>
      <c r="E63" s="306"/>
      <c r="F63" s="306"/>
      <c r="G63" s="363"/>
      <c r="H63" s="366"/>
      <c r="I63" s="15"/>
      <c r="J63" s="10"/>
      <c r="K63" s="306"/>
      <c r="L63" s="306"/>
      <c r="M63" s="363"/>
      <c r="N63" s="366"/>
      <c r="O63" s="15">
        <v>1</v>
      </c>
      <c r="P63" s="10">
        <v>0</v>
      </c>
      <c r="Q63" s="306"/>
      <c r="R63" s="306"/>
      <c r="S63" s="276"/>
      <c r="T63" s="279"/>
      <c r="U63" s="11"/>
    </row>
    <row r="64" spans="1:21" s="7" customFormat="1" ht="19.75" customHeight="1" x14ac:dyDescent="0.25">
      <c r="A64" s="423"/>
      <c r="B64" s="63" t="s">
        <v>93</v>
      </c>
      <c r="C64" s="15">
        <v>1</v>
      </c>
      <c r="D64" s="10">
        <v>0</v>
      </c>
      <c r="E64" s="306"/>
      <c r="F64" s="306"/>
      <c r="G64" s="363"/>
      <c r="H64" s="366"/>
      <c r="I64" s="15"/>
      <c r="J64" s="10"/>
      <c r="K64" s="306"/>
      <c r="L64" s="306"/>
      <c r="M64" s="363"/>
      <c r="N64" s="366"/>
      <c r="O64" s="15">
        <v>1</v>
      </c>
      <c r="P64" s="10">
        <v>0</v>
      </c>
      <c r="Q64" s="306"/>
      <c r="R64" s="306"/>
      <c r="S64" s="276"/>
      <c r="T64" s="279"/>
      <c r="U64" s="11"/>
    </row>
    <row r="65" spans="1:21" s="7" customFormat="1" ht="19.75" customHeight="1" x14ac:dyDescent="0.25">
      <c r="A65" s="423"/>
      <c r="B65" s="63" t="s">
        <v>97</v>
      </c>
      <c r="C65" s="15">
        <v>12</v>
      </c>
      <c r="D65" s="10">
        <v>0</v>
      </c>
      <c r="E65" s="306"/>
      <c r="F65" s="306"/>
      <c r="G65" s="363"/>
      <c r="H65" s="366"/>
      <c r="I65" s="15">
        <v>1</v>
      </c>
      <c r="J65" s="10"/>
      <c r="K65" s="306"/>
      <c r="L65" s="306"/>
      <c r="M65" s="363"/>
      <c r="N65" s="366"/>
      <c r="O65" s="15">
        <v>13</v>
      </c>
      <c r="P65" s="10">
        <v>0</v>
      </c>
      <c r="Q65" s="306"/>
      <c r="R65" s="306"/>
      <c r="S65" s="276"/>
      <c r="T65" s="279"/>
      <c r="U65" s="11"/>
    </row>
    <row r="66" spans="1:21" s="7" customFormat="1" ht="19.75" customHeight="1" x14ac:dyDescent="0.25">
      <c r="A66" s="423"/>
      <c r="B66" s="63" t="s">
        <v>98</v>
      </c>
      <c r="C66" s="15">
        <v>1</v>
      </c>
      <c r="D66" s="10">
        <v>0</v>
      </c>
      <c r="E66" s="306"/>
      <c r="F66" s="306"/>
      <c r="G66" s="363"/>
      <c r="H66" s="366"/>
      <c r="I66" s="15"/>
      <c r="J66" s="10"/>
      <c r="K66" s="306"/>
      <c r="L66" s="306"/>
      <c r="M66" s="363"/>
      <c r="N66" s="366"/>
      <c r="O66" s="15">
        <v>1</v>
      </c>
      <c r="P66" s="10">
        <v>0</v>
      </c>
      <c r="Q66" s="306"/>
      <c r="R66" s="306"/>
      <c r="S66" s="276"/>
      <c r="T66" s="279"/>
      <c r="U66" s="11"/>
    </row>
    <row r="67" spans="1:21" s="7" customFormat="1" ht="19.75" customHeight="1" x14ac:dyDescent="0.25">
      <c r="A67" s="423"/>
      <c r="B67" s="63" t="s">
        <v>109</v>
      </c>
      <c r="C67" s="15">
        <v>1</v>
      </c>
      <c r="D67" s="10">
        <v>0</v>
      </c>
      <c r="E67" s="306"/>
      <c r="F67" s="306"/>
      <c r="G67" s="363"/>
      <c r="H67" s="366"/>
      <c r="I67" s="15"/>
      <c r="J67" s="10"/>
      <c r="K67" s="306"/>
      <c r="L67" s="306"/>
      <c r="M67" s="363"/>
      <c r="N67" s="366"/>
      <c r="O67" s="15">
        <v>1</v>
      </c>
      <c r="P67" s="10">
        <v>0</v>
      </c>
      <c r="Q67" s="306"/>
      <c r="R67" s="306"/>
      <c r="S67" s="276"/>
      <c r="T67" s="279"/>
      <c r="U67" s="11"/>
    </row>
    <row r="68" spans="1:21" s="7" customFormat="1" ht="19.75" customHeight="1" x14ac:dyDescent="0.25">
      <c r="A68" s="423"/>
      <c r="B68" s="63" t="s">
        <v>127</v>
      </c>
      <c r="C68" s="15">
        <v>1</v>
      </c>
      <c r="D68" s="10">
        <v>0</v>
      </c>
      <c r="E68" s="306"/>
      <c r="F68" s="306"/>
      <c r="G68" s="363"/>
      <c r="H68" s="366"/>
      <c r="I68" s="15"/>
      <c r="J68" s="10"/>
      <c r="K68" s="306"/>
      <c r="L68" s="306"/>
      <c r="M68" s="363"/>
      <c r="N68" s="366"/>
      <c r="O68" s="15">
        <v>1</v>
      </c>
      <c r="P68" s="10">
        <v>0</v>
      </c>
      <c r="Q68" s="306"/>
      <c r="R68" s="306"/>
      <c r="S68" s="276"/>
      <c r="T68" s="279"/>
      <c r="U68" s="11"/>
    </row>
    <row r="69" spans="1:21" s="7" customFormat="1" ht="19.75" customHeight="1" x14ac:dyDescent="0.25">
      <c r="A69" s="423"/>
      <c r="B69" s="63" t="s">
        <v>131</v>
      </c>
      <c r="C69" s="15">
        <v>0</v>
      </c>
      <c r="D69" s="10">
        <v>0</v>
      </c>
      <c r="E69" s="306"/>
      <c r="F69" s="306"/>
      <c r="G69" s="363"/>
      <c r="H69" s="366"/>
      <c r="I69" s="15">
        <v>1</v>
      </c>
      <c r="J69" s="10"/>
      <c r="K69" s="306"/>
      <c r="L69" s="306"/>
      <c r="M69" s="363"/>
      <c r="N69" s="366"/>
      <c r="O69" s="15">
        <v>1</v>
      </c>
      <c r="P69" s="10">
        <v>0</v>
      </c>
      <c r="Q69" s="306"/>
      <c r="R69" s="306"/>
      <c r="S69" s="276"/>
      <c r="T69" s="279"/>
      <c r="U69" s="11"/>
    </row>
    <row r="70" spans="1:21" s="7" customFormat="1" ht="19.75" customHeight="1" x14ac:dyDescent="0.25">
      <c r="A70" s="423"/>
      <c r="B70" s="63" t="s">
        <v>138</v>
      </c>
      <c r="C70" s="15">
        <v>0</v>
      </c>
      <c r="D70" s="10">
        <v>1</v>
      </c>
      <c r="E70" s="306"/>
      <c r="F70" s="306"/>
      <c r="G70" s="363"/>
      <c r="H70" s="366"/>
      <c r="I70" s="15"/>
      <c r="J70" s="10"/>
      <c r="K70" s="306"/>
      <c r="L70" s="306"/>
      <c r="M70" s="363"/>
      <c r="N70" s="366"/>
      <c r="O70" s="15">
        <v>0</v>
      </c>
      <c r="P70" s="10">
        <v>1</v>
      </c>
      <c r="Q70" s="306"/>
      <c r="R70" s="306"/>
      <c r="S70" s="276"/>
      <c r="T70" s="279"/>
      <c r="U70" s="11"/>
    </row>
    <row r="71" spans="1:21" s="7" customFormat="1" ht="19.75" customHeight="1" x14ac:dyDescent="0.25">
      <c r="A71" s="423"/>
      <c r="B71" s="63" t="s">
        <v>139</v>
      </c>
      <c r="C71" s="15">
        <v>2</v>
      </c>
      <c r="D71" s="10">
        <v>3</v>
      </c>
      <c r="E71" s="306"/>
      <c r="F71" s="306"/>
      <c r="G71" s="363"/>
      <c r="H71" s="366"/>
      <c r="I71" s="15"/>
      <c r="J71" s="10">
        <v>2</v>
      </c>
      <c r="K71" s="306"/>
      <c r="L71" s="306"/>
      <c r="M71" s="363"/>
      <c r="N71" s="366"/>
      <c r="O71" s="15">
        <v>2</v>
      </c>
      <c r="P71" s="10">
        <v>5</v>
      </c>
      <c r="Q71" s="306"/>
      <c r="R71" s="306"/>
      <c r="S71" s="276"/>
      <c r="T71" s="279"/>
      <c r="U71" s="11"/>
    </row>
    <row r="72" spans="1:21" s="7" customFormat="1" ht="19.75" customHeight="1" x14ac:dyDescent="0.25">
      <c r="A72" s="423"/>
      <c r="B72" s="63" t="s">
        <v>140</v>
      </c>
      <c r="C72" s="15">
        <v>0</v>
      </c>
      <c r="D72" s="10">
        <v>0</v>
      </c>
      <c r="E72" s="306"/>
      <c r="F72" s="306"/>
      <c r="G72" s="363"/>
      <c r="H72" s="366"/>
      <c r="I72" s="15"/>
      <c r="J72" s="10">
        <v>1</v>
      </c>
      <c r="K72" s="306"/>
      <c r="L72" s="306"/>
      <c r="M72" s="363"/>
      <c r="N72" s="366"/>
      <c r="O72" s="15">
        <v>0</v>
      </c>
      <c r="P72" s="10">
        <v>1</v>
      </c>
      <c r="Q72" s="306"/>
      <c r="R72" s="306"/>
      <c r="S72" s="276"/>
      <c r="T72" s="279"/>
      <c r="U72" s="11"/>
    </row>
    <row r="73" spans="1:21" s="7" customFormat="1" ht="19.75" customHeight="1" x14ac:dyDescent="0.25">
      <c r="A73" s="423"/>
      <c r="B73" s="63" t="s">
        <v>147</v>
      </c>
      <c r="C73" s="15">
        <v>1</v>
      </c>
      <c r="D73" s="10">
        <v>2</v>
      </c>
      <c r="E73" s="306"/>
      <c r="F73" s="306"/>
      <c r="G73" s="363"/>
      <c r="H73" s="366"/>
      <c r="I73" s="15"/>
      <c r="J73" s="10"/>
      <c r="K73" s="306"/>
      <c r="L73" s="306"/>
      <c r="M73" s="363"/>
      <c r="N73" s="366"/>
      <c r="O73" s="15">
        <v>1</v>
      </c>
      <c r="P73" s="10">
        <v>2</v>
      </c>
      <c r="Q73" s="306"/>
      <c r="R73" s="306"/>
      <c r="S73" s="276"/>
      <c r="T73" s="279"/>
      <c r="U73" s="11"/>
    </row>
    <row r="74" spans="1:21" s="7" customFormat="1" ht="19.75" customHeight="1" x14ac:dyDescent="0.25">
      <c r="A74" s="423"/>
      <c r="B74" s="63" t="s">
        <v>148</v>
      </c>
      <c r="C74" s="15">
        <v>1</v>
      </c>
      <c r="D74" s="10">
        <v>1</v>
      </c>
      <c r="E74" s="306"/>
      <c r="F74" s="306"/>
      <c r="G74" s="363"/>
      <c r="H74" s="366"/>
      <c r="I74" s="15"/>
      <c r="J74" s="10"/>
      <c r="K74" s="306"/>
      <c r="L74" s="306"/>
      <c r="M74" s="363"/>
      <c r="N74" s="366"/>
      <c r="O74" s="15">
        <v>1</v>
      </c>
      <c r="P74" s="10">
        <v>1</v>
      </c>
      <c r="Q74" s="306"/>
      <c r="R74" s="306"/>
      <c r="S74" s="276"/>
      <c r="T74" s="279"/>
      <c r="U74" s="11"/>
    </row>
    <row r="75" spans="1:21" s="7" customFormat="1" ht="19.75" customHeight="1" x14ac:dyDescent="0.25">
      <c r="A75" s="423"/>
      <c r="B75" s="63" t="s">
        <v>149</v>
      </c>
      <c r="C75" s="15">
        <v>0</v>
      </c>
      <c r="D75" s="10">
        <v>0</v>
      </c>
      <c r="E75" s="306"/>
      <c r="F75" s="306"/>
      <c r="G75" s="363"/>
      <c r="H75" s="366"/>
      <c r="I75" s="15">
        <v>1</v>
      </c>
      <c r="J75" s="10">
        <v>1</v>
      </c>
      <c r="K75" s="306"/>
      <c r="L75" s="306"/>
      <c r="M75" s="363"/>
      <c r="N75" s="366"/>
      <c r="O75" s="15">
        <v>1</v>
      </c>
      <c r="P75" s="10">
        <v>1</v>
      </c>
      <c r="Q75" s="306"/>
      <c r="R75" s="306"/>
      <c r="S75" s="276"/>
      <c r="T75" s="279"/>
      <c r="U75" s="11"/>
    </row>
    <row r="76" spans="1:21" s="7" customFormat="1" ht="19.75" customHeight="1" thickBot="1" x14ac:dyDescent="0.3">
      <c r="A76" s="424"/>
      <c r="B76" s="64" t="s">
        <v>150</v>
      </c>
      <c r="C76" s="18">
        <v>0</v>
      </c>
      <c r="D76" s="20">
        <v>0</v>
      </c>
      <c r="E76" s="307"/>
      <c r="F76" s="307"/>
      <c r="G76" s="364"/>
      <c r="H76" s="367"/>
      <c r="I76" s="18">
        <v>1</v>
      </c>
      <c r="J76" s="20"/>
      <c r="K76" s="307"/>
      <c r="L76" s="307"/>
      <c r="M76" s="364"/>
      <c r="N76" s="367"/>
      <c r="O76" s="18">
        <v>1</v>
      </c>
      <c r="P76" s="20">
        <v>0</v>
      </c>
      <c r="Q76" s="307"/>
      <c r="R76" s="307"/>
      <c r="S76" s="277"/>
      <c r="T76" s="280"/>
      <c r="U76" s="11"/>
    </row>
    <row r="77" spans="1:21" s="7" customFormat="1" ht="19.75" customHeight="1" x14ac:dyDescent="0.25">
      <c r="A77" s="425" t="s">
        <v>213</v>
      </c>
      <c r="B77" s="65" t="s">
        <v>3</v>
      </c>
      <c r="C77" s="16">
        <v>3</v>
      </c>
      <c r="D77" s="19">
        <v>1</v>
      </c>
      <c r="E77" s="395">
        <f>SUM(C77:C89)</f>
        <v>11</v>
      </c>
      <c r="F77" s="395">
        <f>SUM(D77:D89)</f>
        <v>8</v>
      </c>
      <c r="G77" s="398">
        <f>E77/E178</f>
        <v>6.4705882352941183E-2</v>
      </c>
      <c r="H77" s="401">
        <f>F77/F178</f>
        <v>5.2631578947368418E-2</v>
      </c>
      <c r="I77" s="16"/>
      <c r="J77" s="19"/>
      <c r="K77" s="395">
        <f>SUM(I77:I89)</f>
        <v>0</v>
      </c>
      <c r="L77" s="395">
        <f>SUM(J77:J89)</f>
        <v>1</v>
      </c>
      <c r="M77" s="398">
        <f>K77/K178</f>
        <v>0</v>
      </c>
      <c r="N77" s="401">
        <f>L77/L178</f>
        <v>1.6393442622950821E-2</v>
      </c>
      <c r="O77" s="16">
        <v>3</v>
      </c>
      <c r="P77" s="19">
        <v>1</v>
      </c>
      <c r="Q77" s="395">
        <f>SUM(O77:O89)</f>
        <v>11</v>
      </c>
      <c r="R77" s="395">
        <f>SUM(P77:P89)</f>
        <v>9</v>
      </c>
      <c r="S77" s="281">
        <f>Q77/Q178</f>
        <v>4.8458149779735685E-2</v>
      </c>
      <c r="T77" s="284">
        <f>R77/R178</f>
        <v>4.2253521126760563E-2</v>
      </c>
      <c r="U77" s="11"/>
    </row>
    <row r="78" spans="1:21" s="7" customFormat="1" ht="19.75" customHeight="1" x14ac:dyDescent="0.25">
      <c r="A78" s="426"/>
      <c r="B78" s="66" t="s">
        <v>4</v>
      </c>
      <c r="C78" s="15">
        <v>1</v>
      </c>
      <c r="D78" s="10">
        <v>0</v>
      </c>
      <c r="E78" s="396"/>
      <c r="F78" s="396"/>
      <c r="G78" s="399"/>
      <c r="H78" s="402"/>
      <c r="I78" s="15"/>
      <c r="J78" s="10"/>
      <c r="K78" s="396"/>
      <c r="L78" s="396"/>
      <c r="M78" s="399"/>
      <c r="N78" s="402"/>
      <c r="O78" s="15">
        <v>1</v>
      </c>
      <c r="P78" s="10">
        <v>0</v>
      </c>
      <c r="Q78" s="396"/>
      <c r="R78" s="396"/>
      <c r="S78" s="282"/>
      <c r="T78" s="285"/>
      <c r="U78" s="11"/>
    </row>
    <row r="79" spans="1:21" s="7" customFormat="1" ht="19.75" customHeight="1" x14ac:dyDescent="0.25">
      <c r="A79" s="426"/>
      <c r="B79" s="67" t="s">
        <v>5</v>
      </c>
      <c r="C79" s="15">
        <v>1</v>
      </c>
      <c r="D79" s="10">
        <v>1</v>
      </c>
      <c r="E79" s="396"/>
      <c r="F79" s="396"/>
      <c r="G79" s="399"/>
      <c r="H79" s="402"/>
      <c r="I79" s="15"/>
      <c r="J79" s="10"/>
      <c r="K79" s="396"/>
      <c r="L79" s="396"/>
      <c r="M79" s="399"/>
      <c r="N79" s="402"/>
      <c r="O79" s="15">
        <v>1</v>
      </c>
      <c r="P79" s="10">
        <v>1</v>
      </c>
      <c r="Q79" s="396"/>
      <c r="R79" s="396"/>
      <c r="S79" s="282"/>
      <c r="T79" s="285"/>
      <c r="U79" s="11"/>
    </row>
    <row r="80" spans="1:21" s="7" customFormat="1" ht="19.75" customHeight="1" x14ac:dyDescent="0.25">
      <c r="A80" s="426"/>
      <c r="B80" s="67" t="s">
        <v>6</v>
      </c>
      <c r="C80" s="15">
        <v>0</v>
      </c>
      <c r="D80" s="10">
        <v>0</v>
      </c>
      <c r="E80" s="396"/>
      <c r="F80" s="396"/>
      <c r="G80" s="399"/>
      <c r="H80" s="402"/>
      <c r="I80" s="15"/>
      <c r="J80" s="10">
        <v>1</v>
      </c>
      <c r="K80" s="396"/>
      <c r="L80" s="396"/>
      <c r="M80" s="399"/>
      <c r="N80" s="402"/>
      <c r="O80" s="15">
        <v>0</v>
      </c>
      <c r="P80" s="10">
        <v>1</v>
      </c>
      <c r="Q80" s="396"/>
      <c r="R80" s="396"/>
      <c r="S80" s="282"/>
      <c r="T80" s="285"/>
      <c r="U80" s="11"/>
    </row>
    <row r="81" spans="1:21" s="7" customFormat="1" ht="19.75" customHeight="1" x14ac:dyDescent="0.25">
      <c r="A81" s="426"/>
      <c r="B81" s="67" t="s">
        <v>7</v>
      </c>
      <c r="C81" s="15">
        <v>1</v>
      </c>
      <c r="D81" s="10">
        <v>0</v>
      </c>
      <c r="E81" s="396"/>
      <c r="F81" s="396"/>
      <c r="G81" s="399"/>
      <c r="H81" s="402"/>
      <c r="I81" s="15"/>
      <c r="J81" s="10"/>
      <c r="K81" s="396"/>
      <c r="L81" s="396"/>
      <c r="M81" s="399"/>
      <c r="N81" s="402"/>
      <c r="O81" s="15">
        <v>1</v>
      </c>
      <c r="P81" s="10">
        <v>0</v>
      </c>
      <c r="Q81" s="396"/>
      <c r="R81" s="396"/>
      <c r="S81" s="282"/>
      <c r="T81" s="285"/>
      <c r="U81" s="11"/>
    </row>
    <row r="82" spans="1:21" s="7" customFormat="1" ht="19.75" customHeight="1" x14ac:dyDescent="0.25">
      <c r="A82" s="426"/>
      <c r="B82" s="67" t="s">
        <v>8</v>
      </c>
      <c r="C82" s="15">
        <v>1</v>
      </c>
      <c r="D82" s="10">
        <v>0</v>
      </c>
      <c r="E82" s="396"/>
      <c r="F82" s="396"/>
      <c r="G82" s="399"/>
      <c r="H82" s="402"/>
      <c r="I82" s="15"/>
      <c r="J82" s="10"/>
      <c r="K82" s="396"/>
      <c r="L82" s="396"/>
      <c r="M82" s="399"/>
      <c r="N82" s="402"/>
      <c r="O82" s="15">
        <v>1</v>
      </c>
      <c r="P82" s="10">
        <v>0</v>
      </c>
      <c r="Q82" s="396"/>
      <c r="R82" s="396"/>
      <c r="S82" s="282"/>
      <c r="T82" s="285"/>
      <c r="U82" s="11"/>
    </row>
    <row r="83" spans="1:21" s="7" customFormat="1" ht="19.75" customHeight="1" x14ac:dyDescent="0.25">
      <c r="A83" s="426"/>
      <c r="B83" s="67" t="s">
        <v>9</v>
      </c>
      <c r="C83" s="15">
        <v>0</v>
      </c>
      <c r="D83" s="10">
        <v>1</v>
      </c>
      <c r="E83" s="396"/>
      <c r="F83" s="396"/>
      <c r="G83" s="399"/>
      <c r="H83" s="402"/>
      <c r="I83" s="15"/>
      <c r="J83" s="10"/>
      <c r="K83" s="396"/>
      <c r="L83" s="396"/>
      <c r="M83" s="399"/>
      <c r="N83" s="402"/>
      <c r="O83" s="15">
        <v>0</v>
      </c>
      <c r="P83" s="10">
        <v>1</v>
      </c>
      <c r="Q83" s="396"/>
      <c r="R83" s="396"/>
      <c r="S83" s="282"/>
      <c r="T83" s="285"/>
      <c r="U83" s="11"/>
    </row>
    <row r="84" spans="1:21" s="7" customFormat="1" ht="19.75" customHeight="1" x14ac:dyDescent="0.25">
      <c r="A84" s="426"/>
      <c r="B84" s="67" t="s">
        <v>10</v>
      </c>
      <c r="C84" s="15">
        <v>1</v>
      </c>
      <c r="D84" s="10">
        <v>2</v>
      </c>
      <c r="E84" s="396"/>
      <c r="F84" s="396"/>
      <c r="G84" s="399"/>
      <c r="H84" s="402"/>
      <c r="I84" s="15"/>
      <c r="J84" s="10"/>
      <c r="K84" s="396"/>
      <c r="L84" s="396"/>
      <c r="M84" s="399"/>
      <c r="N84" s="402"/>
      <c r="O84" s="15">
        <v>1</v>
      </c>
      <c r="P84" s="10">
        <v>2</v>
      </c>
      <c r="Q84" s="396"/>
      <c r="R84" s="396"/>
      <c r="S84" s="282"/>
      <c r="T84" s="285"/>
      <c r="U84" s="11"/>
    </row>
    <row r="85" spans="1:21" s="7" customFormat="1" ht="19.75" customHeight="1" x14ac:dyDescent="0.25">
      <c r="A85" s="426"/>
      <c r="B85" s="67" t="s">
        <v>11</v>
      </c>
      <c r="C85" s="15">
        <v>0</v>
      </c>
      <c r="D85" s="10">
        <v>1</v>
      </c>
      <c r="E85" s="396"/>
      <c r="F85" s="396"/>
      <c r="G85" s="399"/>
      <c r="H85" s="402"/>
      <c r="I85" s="15"/>
      <c r="J85" s="10"/>
      <c r="K85" s="396"/>
      <c r="L85" s="396"/>
      <c r="M85" s="399"/>
      <c r="N85" s="402"/>
      <c r="O85" s="15">
        <v>0</v>
      </c>
      <c r="P85" s="10">
        <v>1</v>
      </c>
      <c r="Q85" s="396"/>
      <c r="R85" s="396"/>
      <c r="S85" s="282"/>
      <c r="T85" s="285"/>
      <c r="U85" s="11"/>
    </row>
    <row r="86" spans="1:21" s="7" customFormat="1" ht="19.75" customHeight="1" x14ac:dyDescent="0.25">
      <c r="A86" s="426"/>
      <c r="B86" s="67" t="s">
        <v>13</v>
      </c>
      <c r="C86" s="15">
        <v>1</v>
      </c>
      <c r="D86" s="10">
        <v>0</v>
      </c>
      <c r="E86" s="396"/>
      <c r="F86" s="396"/>
      <c r="G86" s="399"/>
      <c r="H86" s="402"/>
      <c r="I86" s="15"/>
      <c r="J86" s="10"/>
      <c r="K86" s="396"/>
      <c r="L86" s="396"/>
      <c r="M86" s="399"/>
      <c r="N86" s="402"/>
      <c r="O86" s="15">
        <v>1</v>
      </c>
      <c r="P86" s="10">
        <v>0</v>
      </c>
      <c r="Q86" s="396"/>
      <c r="R86" s="396"/>
      <c r="S86" s="282"/>
      <c r="T86" s="285"/>
      <c r="U86" s="11"/>
    </row>
    <row r="87" spans="1:21" s="7" customFormat="1" ht="19.75" customHeight="1" x14ac:dyDescent="0.25">
      <c r="A87" s="426"/>
      <c r="B87" s="66" t="s">
        <v>14</v>
      </c>
      <c r="C87" s="15">
        <v>0</v>
      </c>
      <c r="D87" s="10">
        <v>1</v>
      </c>
      <c r="E87" s="396"/>
      <c r="F87" s="396"/>
      <c r="G87" s="399"/>
      <c r="H87" s="402"/>
      <c r="I87" s="15"/>
      <c r="J87" s="10"/>
      <c r="K87" s="396"/>
      <c r="L87" s="396"/>
      <c r="M87" s="399"/>
      <c r="N87" s="402"/>
      <c r="O87" s="15">
        <v>0</v>
      </c>
      <c r="P87" s="10">
        <v>1</v>
      </c>
      <c r="Q87" s="396"/>
      <c r="R87" s="396"/>
      <c r="S87" s="282"/>
      <c r="T87" s="285"/>
      <c r="U87" s="11"/>
    </row>
    <row r="88" spans="1:21" s="7" customFormat="1" ht="19.75" customHeight="1" x14ac:dyDescent="0.25">
      <c r="A88" s="426"/>
      <c r="B88" s="67" t="s">
        <v>15</v>
      </c>
      <c r="C88" s="15">
        <v>1</v>
      </c>
      <c r="D88" s="10">
        <v>1</v>
      </c>
      <c r="E88" s="396"/>
      <c r="F88" s="396"/>
      <c r="G88" s="399"/>
      <c r="H88" s="402"/>
      <c r="I88" s="15"/>
      <c r="J88" s="10"/>
      <c r="K88" s="396"/>
      <c r="L88" s="396"/>
      <c r="M88" s="399"/>
      <c r="N88" s="402"/>
      <c r="O88" s="15">
        <v>1</v>
      </c>
      <c r="P88" s="10">
        <v>1</v>
      </c>
      <c r="Q88" s="396"/>
      <c r="R88" s="396"/>
      <c r="S88" s="282"/>
      <c r="T88" s="285"/>
      <c r="U88" s="11"/>
    </row>
    <row r="89" spans="1:21" s="7" customFormat="1" ht="19.75" customHeight="1" thickBot="1" x14ac:dyDescent="0.3">
      <c r="A89" s="427"/>
      <c r="B89" s="68" t="s">
        <v>16</v>
      </c>
      <c r="C89" s="18">
        <v>1</v>
      </c>
      <c r="D89" s="20">
        <v>0</v>
      </c>
      <c r="E89" s="397"/>
      <c r="F89" s="397"/>
      <c r="G89" s="400"/>
      <c r="H89" s="403"/>
      <c r="I89" s="18"/>
      <c r="J89" s="20"/>
      <c r="K89" s="397"/>
      <c r="L89" s="397"/>
      <c r="M89" s="400"/>
      <c r="N89" s="403"/>
      <c r="O89" s="18">
        <v>1</v>
      </c>
      <c r="P89" s="20">
        <v>0</v>
      </c>
      <c r="Q89" s="397"/>
      <c r="R89" s="397"/>
      <c r="S89" s="283"/>
      <c r="T89" s="286"/>
      <c r="U89" s="11"/>
    </row>
    <row r="90" spans="1:21" s="7" customFormat="1" ht="19.75" customHeight="1" x14ac:dyDescent="0.25">
      <c r="A90" s="428" t="s">
        <v>218</v>
      </c>
      <c r="B90" s="69" t="s">
        <v>22</v>
      </c>
      <c r="C90" s="16">
        <v>6</v>
      </c>
      <c r="D90" s="19">
        <v>2</v>
      </c>
      <c r="E90" s="299">
        <f>SUM(C90:C129)</f>
        <v>47</v>
      </c>
      <c r="F90" s="299">
        <f>SUM(D90:D129)</f>
        <v>36</v>
      </c>
      <c r="G90" s="383">
        <f>E90/E178</f>
        <v>0.27647058823529413</v>
      </c>
      <c r="H90" s="386">
        <f>F90/F178</f>
        <v>0.23684210526315788</v>
      </c>
      <c r="I90" s="16"/>
      <c r="J90" s="19"/>
      <c r="K90" s="299">
        <f>SUM(I90:I129)</f>
        <v>11</v>
      </c>
      <c r="L90" s="299">
        <f>SUM(J90:J129)</f>
        <v>2</v>
      </c>
      <c r="M90" s="383">
        <f>K90/K178</f>
        <v>0.19298245614035087</v>
      </c>
      <c r="N90" s="386">
        <f>L90/L178</f>
        <v>3.2786885245901641E-2</v>
      </c>
      <c r="O90" s="16">
        <v>6</v>
      </c>
      <c r="P90" s="19">
        <v>2</v>
      </c>
      <c r="Q90" s="299">
        <f>SUM(O90:O129)</f>
        <v>58</v>
      </c>
      <c r="R90" s="299">
        <f>SUM(P90:P129)</f>
        <v>38</v>
      </c>
      <c r="S90" s="287">
        <f>Q90/Q178</f>
        <v>0.25550660792951541</v>
      </c>
      <c r="T90" s="290">
        <f>R90/R178</f>
        <v>0.17840375586854459</v>
      </c>
      <c r="U90" s="11"/>
    </row>
    <row r="91" spans="1:21" s="7" customFormat="1" ht="36.9" customHeight="1" x14ac:dyDescent="0.25">
      <c r="A91" s="429"/>
      <c r="B91" s="70" t="s">
        <v>23</v>
      </c>
      <c r="C91" s="15">
        <v>4</v>
      </c>
      <c r="D91" s="10">
        <v>3</v>
      </c>
      <c r="E91" s="300"/>
      <c r="F91" s="300"/>
      <c r="G91" s="384"/>
      <c r="H91" s="387"/>
      <c r="I91" s="15"/>
      <c r="J91" s="10">
        <v>1</v>
      </c>
      <c r="K91" s="300"/>
      <c r="L91" s="300"/>
      <c r="M91" s="384"/>
      <c r="N91" s="387"/>
      <c r="O91" s="15">
        <v>4</v>
      </c>
      <c r="P91" s="10">
        <v>4</v>
      </c>
      <c r="Q91" s="300"/>
      <c r="R91" s="300"/>
      <c r="S91" s="288"/>
      <c r="T91" s="291"/>
      <c r="U91" s="11"/>
    </row>
    <row r="92" spans="1:21" s="7" customFormat="1" ht="19.75" customHeight="1" x14ac:dyDescent="0.25">
      <c r="A92" s="429"/>
      <c r="B92" s="70" t="s">
        <v>25</v>
      </c>
      <c r="C92" s="15">
        <v>0</v>
      </c>
      <c r="D92" s="10">
        <v>0</v>
      </c>
      <c r="E92" s="300"/>
      <c r="F92" s="300"/>
      <c r="G92" s="384"/>
      <c r="H92" s="387"/>
      <c r="I92" s="15">
        <v>1</v>
      </c>
      <c r="J92" s="10">
        <v>0</v>
      </c>
      <c r="K92" s="300"/>
      <c r="L92" s="300"/>
      <c r="M92" s="384"/>
      <c r="N92" s="387"/>
      <c r="O92" s="15">
        <v>1</v>
      </c>
      <c r="P92" s="10">
        <v>0</v>
      </c>
      <c r="Q92" s="300"/>
      <c r="R92" s="300"/>
      <c r="S92" s="288"/>
      <c r="T92" s="291"/>
      <c r="U92" s="11"/>
    </row>
    <row r="93" spans="1:21" s="7" customFormat="1" ht="19.75" customHeight="1" x14ac:dyDescent="0.25">
      <c r="A93" s="429"/>
      <c r="B93" s="70" t="s">
        <v>28</v>
      </c>
      <c r="C93" s="15">
        <v>1</v>
      </c>
      <c r="D93" s="10">
        <v>1</v>
      </c>
      <c r="E93" s="300"/>
      <c r="F93" s="300"/>
      <c r="G93" s="384"/>
      <c r="H93" s="387"/>
      <c r="I93" s="15">
        <v>1</v>
      </c>
      <c r="J93" s="10"/>
      <c r="K93" s="300"/>
      <c r="L93" s="300"/>
      <c r="M93" s="384"/>
      <c r="N93" s="387"/>
      <c r="O93" s="15">
        <v>2</v>
      </c>
      <c r="P93" s="10">
        <v>1</v>
      </c>
      <c r="Q93" s="300"/>
      <c r="R93" s="300"/>
      <c r="S93" s="288"/>
      <c r="T93" s="291"/>
      <c r="U93" s="11"/>
    </row>
    <row r="94" spans="1:21" s="7" customFormat="1" ht="19.75" customHeight="1" x14ac:dyDescent="0.25">
      <c r="A94" s="429"/>
      <c r="B94" s="70" t="s">
        <v>29</v>
      </c>
      <c r="C94" s="15">
        <v>1</v>
      </c>
      <c r="D94" s="10">
        <v>1</v>
      </c>
      <c r="E94" s="300"/>
      <c r="F94" s="300"/>
      <c r="G94" s="384"/>
      <c r="H94" s="387"/>
      <c r="I94" s="15"/>
      <c r="J94" s="10"/>
      <c r="K94" s="300"/>
      <c r="L94" s="300"/>
      <c r="M94" s="384"/>
      <c r="N94" s="387"/>
      <c r="O94" s="15">
        <v>1</v>
      </c>
      <c r="P94" s="10">
        <v>1</v>
      </c>
      <c r="Q94" s="300"/>
      <c r="R94" s="300"/>
      <c r="S94" s="288"/>
      <c r="T94" s="291"/>
      <c r="U94" s="11"/>
    </row>
    <row r="95" spans="1:21" s="7" customFormat="1" ht="19.75" customHeight="1" x14ac:dyDescent="0.25">
      <c r="A95" s="429"/>
      <c r="B95" s="70" t="s">
        <v>34</v>
      </c>
      <c r="C95" s="15">
        <v>1</v>
      </c>
      <c r="D95" s="10">
        <v>0</v>
      </c>
      <c r="E95" s="300"/>
      <c r="F95" s="300"/>
      <c r="G95" s="384"/>
      <c r="H95" s="387"/>
      <c r="I95" s="15"/>
      <c r="J95" s="10"/>
      <c r="K95" s="300"/>
      <c r="L95" s="300"/>
      <c r="M95" s="384"/>
      <c r="N95" s="387"/>
      <c r="O95" s="15">
        <v>1</v>
      </c>
      <c r="P95" s="10">
        <v>0</v>
      </c>
      <c r="Q95" s="300"/>
      <c r="R95" s="300"/>
      <c r="S95" s="288"/>
      <c r="T95" s="291"/>
      <c r="U95" s="11"/>
    </row>
    <row r="96" spans="1:21" s="7" customFormat="1" ht="19.75" customHeight="1" x14ac:dyDescent="0.25">
      <c r="A96" s="429"/>
      <c r="B96" s="70" t="s">
        <v>35</v>
      </c>
      <c r="C96" s="15">
        <v>0</v>
      </c>
      <c r="D96" s="10">
        <v>1</v>
      </c>
      <c r="E96" s="300"/>
      <c r="F96" s="300"/>
      <c r="G96" s="384"/>
      <c r="H96" s="387"/>
      <c r="I96" s="15"/>
      <c r="J96" s="10"/>
      <c r="K96" s="300"/>
      <c r="L96" s="300"/>
      <c r="M96" s="384"/>
      <c r="N96" s="387"/>
      <c r="O96" s="15">
        <v>0</v>
      </c>
      <c r="P96" s="10">
        <v>1</v>
      </c>
      <c r="Q96" s="300"/>
      <c r="R96" s="300"/>
      <c r="S96" s="288"/>
      <c r="T96" s="291"/>
      <c r="U96" s="11"/>
    </row>
    <row r="97" spans="1:21" s="7" customFormat="1" ht="19.75" customHeight="1" x14ac:dyDescent="0.25">
      <c r="A97" s="429"/>
      <c r="B97" s="70" t="s">
        <v>37</v>
      </c>
      <c r="C97" s="15">
        <v>3</v>
      </c>
      <c r="D97" s="10">
        <v>2</v>
      </c>
      <c r="E97" s="300"/>
      <c r="F97" s="300"/>
      <c r="G97" s="384"/>
      <c r="H97" s="387"/>
      <c r="I97" s="15"/>
      <c r="J97" s="10"/>
      <c r="K97" s="300"/>
      <c r="L97" s="300"/>
      <c r="M97" s="384"/>
      <c r="N97" s="387"/>
      <c r="O97" s="15">
        <v>3</v>
      </c>
      <c r="P97" s="10">
        <v>2</v>
      </c>
      <c r="Q97" s="300"/>
      <c r="R97" s="300"/>
      <c r="S97" s="288"/>
      <c r="T97" s="291"/>
      <c r="U97" s="11"/>
    </row>
    <row r="98" spans="1:21" s="7" customFormat="1" ht="19.75" customHeight="1" x14ac:dyDescent="0.25">
      <c r="A98" s="429"/>
      <c r="B98" s="70" t="s">
        <v>38</v>
      </c>
      <c r="C98" s="15">
        <v>2</v>
      </c>
      <c r="D98" s="10">
        <v>1</v>
      </c>
      <c r="E98" s="300"/>
      <c r="F98" s="300"/>
      <c r="G98" s="384"/>
      <c r="H98" s="387"/>
      <c r="I98" s="15"/>
      <c r="J98" s="10"/>
      <c r="K98" s="300"/>
      <c r="L98" s="300"/>
      <c r="M98" s="384"/>
      <c r="N98" s="387"/>
      <c r="O98" s="15">
        <v>2</v>
      </c>
      <c r="P98" s="10">
        <v>1</v>
      </c>
      <c r="Q98" s="300"/>
      <c r="R98" s="300"/>
      <c r="S98" s="288"/>
      <c r="T98" s="291"/>
      <c r="U98" s="11"/>
    </row>
    <row r="99" spans="1:21" s="7" customFormat="1" ht="19.75" customHeight="1" x14ac:dyDescent="0.25">
      <c r="A99" s="429"/>
      <c r="B99" s="70" t="s">
        <v>39</v>
      </c>
      <c r="C99" s="15">
        <v>3</v>
      </c>
      <c r="D99" s="10">
        <v>2</v>
      </c>
      <c r="E99" s="300"/>
      <c r="F99" s="300"/>
      <c r="G99" s="384"/>
      <c r="H99" s="387"/>
      <c r="I99" s="15">
        <v>2</v>
      </c>
      <c r="J99" s="10"/>
      <c r="K99" s="300"/>
      <c r="L99" s="300"/>
      <c r="M99" s="384"/>
      <c r="N99" s="387"/>
      <c r="O99" s="15">
        <v>5</v>
      </c>
      <c r="P99" s="10">
        <v>2</v>
      </c>
      <c r="Q99" s="300"/>
      <c r="R99" s="300"/>
      <c r="S99" s="288"/>
      <c r="T99" s="291"/>
      <c r="U99" s="11"/>
    </row>
    <row r="100" spans="1:21" s="7" customFormat="1" ht="15.25" customHeight="1" x14ac:dyDescent="0.25">
      <c r="A100" s="429"/>
      <c r="B100" s="70" t="s">
        <v>40</v>
      </c>
      <c r="C100" s="15">
        <v>1</v>
      </c>
      <c r="D100" s="10">
        <v>0</v>
      </c>
      <c r="E100" s="300"/>
      <c r="F100" s="300"/>
      <c r="G100" s="384"/>
      <c r="H100" s="387"/>
      <c r="I100" s="15"/>
      <c r="J100" s="10"/>
      <c r="K100" s="300"/>
      <c r="L100" s="300"/>
      <c r="M100" s="384"/>
      <c r="N100" s="387"/>
      <c r="O100" s="15">
        <v>1</v>
      </c>
      <c r="P100" s="10">
        <v>0</v>
      </c>
      <c r="Q100" s="300"/>
      <c r="R100" s="300"/>
      <c r="S100" s="288"/>
      <c r="T100" s="291"/>
      <c r="U100" s="11"/>
    </row>
    <row r="101" spans="1:21" s="7" customFormat="1" ht="19.75" customHeight="1" x14ac:dyDescent="0.25">
      <c r="A101" s="429"/>
      <c r="B101" s="71" t="s">
        <v>43</v>
      </c>
      <c r="C101" s="15">
        <v>0</v>
      </c>
      <c r="D101" s="10">
        <v>1</v>
      </c>
      <c r="E101" s="300"/>
      <c r="F101" s="300"/>
      <c r="G101" s="384"/>
      <c r="H101" s="387"/>
      <c r="I101" s="15"/>
      <c r="J101" s="10"/>
      <c r="K101" s="300"/>
      <c r="L101" s="300"/>
      <c r="M101" s="384"/>
      <c r="N101" s="387"/>
      <c r="O101" s="15">
        <v>0</v>
      </c>
      <c r="P101" s="10">
        <v>1</v>
      </c>
      <c r="Q101" s="300"/>
      <c r="R101" s="300"/>
      <c r="S101" s="288"/>
      <c r="T101" s="291"/>
      <c r="U101" s="11"/>
    </row>
    <row r="102" spans="1:21" s="7" customFormat="1" ht="19.75" customHeight="1" x14ac:dyDescent="0.25">
      <c r="A102" s="429"/>
      <c r="B102" s="71" t="s">
        <v>74</v>
      </c>
      <c r="C102" s="15">
        <v>1</v>
      </c>
      <c r="D102" s="10">
        <v>0</v>
      </c>
      <c r="E102" s="300"/>
      <c r="F102" s="300"/>
      <c r="G102" s="384"/>
      <c r="H102" s="387"/>
      <c r="I102" s="15"/>
      <c r="J102" s="10"/>
      <c r="K102" s="300"/>
      <c r="L102" s="300"/>
      <c r="M102" s="384"/>
      <c r="N102" s="387"/>
      <c r="O102" s="15">
        <v>1</v>
      </c>
      <c r="P102" s="10">
        <v>0</v>
      </c>
      <c r="Q102" s="300"/>
      <c r="R102" s="300"/>
      <c r="S102" s="288"/>
      <c r="T102" s="291"/>
      <c r="U102" s="11"/>
    </row>
    <row r="103" spans="1:21" s="7" customFormat="1" ht="19.75" customHeight="1" x14ac:dyDescent="0.25">
      <c r="A103" s="429"/>
      <c r="B103" s="70" t="s">
        <v>83</v>
      </c>
      <c r="C103" s="15">
        <v>1</v>
      </c>
      <c r="D103" s="10">
        <v>1</v>
      </c>
      <c r="E103" s="300"/>
      <c r="F103" s="300"/>
      <c r="G103" s="384"/>
      <c r="H103" s="387"/>
      <c r="I103" s="15">
        <v>1</v>
      </c>
      <c r="J103" s="10"/>
      <c r="K103" s="300"/>
      <c r="L103" s="300"/>
      <c r="M103" s="384"/>
      <c r="N103" s="387"/>
      <c r="O103" s="15">
        <v>2</v>
      </c>
      <c r="P103" s="10">
        <v>1</v>
      </c>
      <c r="Q103" s="300"/>
      <c r="R103" s="300"/>
      <c r="S103" s="288"/>
      <c r="T103" s="291"/>
      <c r="U103" s="11"/>
    </row>
    <row r="104" spans="1:21" s="7" customFormat="1" ht="19.75" customHeight="1" x14ac:dyDescent="0.25">
      <c r="A104" s="429"/>
      <c r="B104" s="70" t="s">
        <v>84</v>
      </c>
      <c r="C104" s="15">
        <v>0</v>
      </c>
      <c r="D104" s="10">
        <v>1</v>
      </c>
      <c r="E104" s="300"/>
      <c r="F104" s="300"/>
      <c r="G104" s="384"/>
      <c r="H104" s="387"/>
      <c r="I104" s="15"/>
      <c r="J104" s="10"/>
      <c r="K104" s="300"/>
      <c r="L104" s="300"/>
      <c r="M104" s="384"/>
      <c r="N104" s="387"/>
      <c r="O104" s="15">
        <v>0</v>
      </c>
      <c r="P104" s="10">
        <v>1</v>
      </c>
      <c r="Q104" s="300"/>
      <c r="R104" s="300"/>
      <c r="S104" s="288"/>
      <c r="T104" s="291"/>
      <c r="U104" s="11"/>
    </row>
    <row r="105" spans="1:21" s="7" customFormat="1" ht="19.75" customHeight="1" x14ac:dyDescent="0.25">
      <c r="A105" s="429"/>
      <c r="B105" s="70" t="s">
        <v>85</v>
      </c>
      <c r="C105" s="15">
        <v>1</v>
      </c>
      <c r="D105" s="10">
        <v>0</v>
      </c>
      <c r="E105" s="300"/>
      <c r="F105" s="300"/>
      <c r="G105" s="384"/>
      <c r="H105" s="387"/>
      <c r="I105" s="15"/>
      <c r="J105" s="10"/>
      <c r="K105" s="300"/>
      <c r="L105" s="300"/>
      <c r="M105" s="384"/>
      <c r="N105" s="387"/>
      <c r="O105" s="15">
        <v>1</v>
      </c>
      <c r="P105" s="10">
        <v>0</v>
      </c>
      <c r="Q105" s="300"/>
      <c r="R105" s="300"/>
      <c r="S105" s="288"/>
      <c r="T105" s="291"/>
      <c r="U105" s="11"/>
    </row>
    <row r="106" spans="1:21" s="7" customFormat="1" ht="19.75" customHeight="1" x14ac:dyDescent="0.25">
      <c r="A106" s="429"/>
      <c r="B106" s="70" t="s">
        <v>86</v>
      </c>
      <c r="C106" s="15">
        <v>1</v>
      </c>
      <c r="D106" s="10">
        <v>0</v>
      </c>
      <c r="E106" s="300"/>
      <c r="F106" s="300"/>
      <c r="G106" s="384"/>
      <c r="H106" s="387"/>
      <c r="I106" s="15"/>
      <c r="J106" s="10"/>
      <c r="K106" s="300"/>
      <c r="L106" s="300"/>
      <c r="M106" s="384"/>
      <c r="N106" s="387"/>
      <c r="O106" s="15">
        <v>1</v>
      </c>
      <c r="P106" s="10">
        <v>0</v>
      </c>
      <c r="Q106" s="300"/>
      <c r="R106" s="300"/>
      <c r="S106" s="288"/>
      <c r="T106" s="291"/>
      <c r="U106" s="11"/>
    </row>
    <row r="107" spans="1:21" s="7" customFormat="1" ht="19.75" customHeight="1" x14ac:dyDescent="0.25">
      <c r="A107" s="429"/>
      <c r="B107" s="70" t="s">
        <v>87</v>
      </c>
      <c r="C107" s="15">
        <v>1</v>
      </c>
      <c r="D107" s="10">
        <v>0</v>
      </c>
      <c r="E107" s="300"/>
      <c r="F107" s="300"/>
      <c r="G107" s="384"/>
      <c r="H107" s="387"/>
      <c r="I107" s="15"/>
      <c r="J107" s="10"/>
      <c r="K107" s="300"/>
      <c r="L107" s="300"/>
      <c r="M107" s="384"/>
      <c r="N107" s="387"/>
      <c r="O107" s="15">
        <v>1</v>
      </c>
      <c r="P107" s="10">
        <v>0</v>
      </c>
      <c r="Q107" s="300"/>
      <c r="R107" s="300"/>
      <c r="S107" s="288"/>
      <c r="T107" s="291"/>
      <c r="U107" s="11"/>
    </row>
    <row r="108" spans="1:21" s="7" customFormat="1" ht="19.75" customHeight="1" x14ac:dyDescent="0.25">
      <c r="A108" s="429"/>
      <c r="B108" s="70" t="s">
        <v>91</v>
      </c>
      <c r="C108" s="15">
        <v>1</v>
      </c>
      <c r="D108" s="10">
        <v>1</v>
      </c>
      <c r="E108" s="300"/>
      <c r="F108" s="300"/>
      <c r="G108" s="384"/>
      <c r="H108" s="387"/>
      <c r="I108" s="15"/>
      <c r="J108" s="10"/>
      <c r="K108" s="300"/>
      <c r="L108" s="300"/>
      <c r="M108" s="384"/>
      <c r="N108" s="387"/>
      <c r="O108" s="15">
        <v>1</v>
      </c>
      <c r="P108" s="10">
        <v>1</v>
      </c>
      <c r="Q108" s="300"/>
      <c r="R108" s="300"/>
      <c r="S108" s="288"/>
      <c r="T108" s="291"/>
      <c r="U108" s="11"/>
    </row>
    <row r="109" spans="1:21" s="7" customFormat="1" ht="19.75" customHeight="1" x14ac:dyDescent="0.25">
      <c r="A109" s="429"/>
      <c r="B109" s="70" t="s">
        <v>92</v>
      </c>
      <c r="C109" s="15">
        <v>0</v>
      </c>
      <c r="D109" s="10">
        <v>1</v>
      </c>
      <c r="E109" s="300"/>
      <c r="F109" s="300"/>
      <c r="G109" s="384"/>
      <c r="H109" s="387"/>
      <c r="I109" s="15"/>
      <c r="J109" s="10"/>
      <c r="K109" s="300"/>
      <c r="L109" s="300"/>
      <c r="M109" s="384"/>
      <c r="N109" s="387"/>
      <c r="O109" s="15">
        <v>0</v>
      </c>
      <c r="P109" s="10">
        <v>1</v>
      </c>
      <c r="Q109" s="300"/>
      <c r="R109" s="300"/>
      <c r="S109" s="288"/>
      <c r="T109" s="291"/>
      <c r="U109" s="11"/>
    </row>
    <row r="110" spans="1:21" s="7" customFormat="1" ht="19.75" customHeight="1" x14ac:dyDescent="0.25">
      <c r="A110" s="429"/>
      <c r="B110" s="70" t="s">
        <v>94</v>
      </c>
      <c r="C110" s="15">
        <v>2</v>
      </c>
      <c r="D110" s="10">
        <v>3</v>
      </c>
      <c r="E110" s="300"/>
      <c r="F110" s="300"/>
      <c r="G110" s="384"/>
      <c r="H110" s="387"/>
      <c r="I110" s="15">
        <v>2</v>
      </c>
      <c r="J110" s="10"/>
      <c r="K110" s="300"/>
      <c r="L110" s="300"/>
      <c r="M110" s="384"/>
      <c r="N110" s="387"/>
      <c r="O110" s="15">
        <v>4</v>
      </c>
      <c r="P110" s="10">
        <v>3</v>
      </c>
      <c r="Q110" s="300"/>
      <c r="R110" s="300"/>
      <c r="S110" s="288"/>
      <c r="T110" s="291"/>
      <c r="U110" s="11"/>
    </row>
    <row r="111" spans="1:21" s="7" customFormat="1" ht="19.75" customHeight="1" x14ac:dyDescent="0.25">
      <c r="A111" s="429"/>
      <c r="B111" s="70" t="s">
        <v>95</v>
      </c>
      <c r="C111" s="15">
        <v>0</v>
      </c>
      <c r="D111" s="10">
        <v>1</v>
      </c>
      <c r="E111" s="300"/>
      <c r="F111" s="300"/>
      <c r="G111" s="384"/>
      <c r="H111" s="387"/>
      <c r="I111" s="15"/>
      <c r="J111" s="10"/>
      <c r="K111" s="300"/>
      <c r="L111" s="300"/>
      <c r="M111" s="384"/>
      <c r="N111" s="387"/>
      <c r="O111" s="15">
        <v>0</v>
      </c>
      <c r="P111" s="10">
        <v>1</v>
      </c>
      <c r="Q111" s="300"/>
      <c r="R111" s="300"/>
      <c r="S111" s="288"/>
      <c r="T111" s="291"/>
      <c r="U111" s="11"/>
    </row>
    <row r="112" spans="1:21" s="7" customFormat="1" ht="19.75" customHeight="1" x14ac:dyDescent="0.25">
      <c r="A112" s="429"/>
      <c r="B112" s="70" t="s">
        <v>96</v>
      </c>
      <c r="C112" s="15">
        <v>1</v>
      </c>
      <c r="D112" s="10">
        <v>0</v>
      </c>
      <c r="E112" s="300"/>
      <c r="F112" s="300"/>
      <c r="G112" s="384"/>
      <c r="H112" s="387"/>
      <c r="I112" s="15"/>
      <c r="J112" s="10"/>
      <c r="K112" s="300"/>
      <c r="L112" s="300"/>
      <c r="M112" s="384"/>
      <c r="N112" s="387"/>
      <c r="O112" s="15">
        <v>1</v>
      </c>
      <c r="P112" s="10">
        <v>0</v>
      </c>
      <c r="Q112" s="300"/>
      <c r="R112" s="300"/>
      <c r="S112" s="288"/>
      <c r="T112" s="291"/>
      <c r="U112" s="11"/>
    </row>
    <row r="113" spans="1:21" s="7" customFormat="1" ht="19.75" customHeight="1" x14ac:dyDescent="0.25">
      <c r="A113" s="429"/>
      <c r="B113" s="70" t="s">
        <v>104</v>
      </c>
      <c r="C113" s="15">
        <v>0</v>
      </c>
      <c r="D113" s="10">
        <v>1</v>
      </c>
      <c r="E113" s="300"/>
      <c r="F113" s="300"/>
      <c r="G113" s="384"/>
      <c r="H113" s="387"/>
      <c r="I113" s="15">
        <v>1</v>
      </c>
      <c r="J113" s="10"/>
      <c r="K113" s="300"/>
      <c r="L113" s="300"/>
      <c r="M113" s="384"/>
      <c r="N113" s="387"/>
      <c r="O113" s="15">
        <v>1</v>
      </c>
      <c r="P113" s="10">
        <v>1</v>
      </c>
      <c r="Q113" s="300"/>
      <c r="R113" s="300"/>
      <c r="S113" s="288"/>
      <c r="T113" s="291"/>
      <c r="U113" s="11"/>
    </row>
    <row r="114" spans="1:21" s="7" customFormat="1" ht="19.75" customHeight="1" x14ac:dyDescent="0.25">
      <c r="A114" s="429"/>
      <c r="B114" s="70" t="s">
        <v>108</v>
      </c>
      <c r="C114" s="15">
        <v>2</v>
      </c>
      <c r="D114" s="10">
        <v>0</v>
      </c>
      <c r="E114" s="300"/>
      <c r="F114" s="300"/>
      <c r="G114" s="384"/>
      <c r="H114" s="387"/>
      <c r="I114" s="15">
        <v>1</v>
      </c>
      <c r="J114" s="10"/>
      <c r="K114" s="300"/>
      <c r="L114" s="300"/>
      <c r="M114" s="384"/>
      <c r="N114" s="387"/>
      <c r="O114" s="15">
        <v>3</v>
      </c>
      <c r="P114" s="10">
        <v>0</v>
      </c>
      <c r="Q114" s="300"/>
      <c r="R114" s="300"/>
      <c r="S114" s="288"/>
      <c r="T114" s="291"/>
      <c r="U114" s="11"/>
    </row>
    <row r="115" spans="1:21" s="7" customFormat="1" ht="19.75" customHeight="1" x14ac:dyDescent="0.25">
      <c r="A115" s="429"/>
      <c r="B115" s="70" t="s">
        <v>110</v>
      </c>
      <c r="C115" s="15">
        <v>2</v>
      </c>
      <c r="D115" s="10">
        <v>0</v>
      </c>
      <c r="E115" s="300"/>
      <c r="F115" s="300"/>
      <c r="G115" s="384"/>
      <c r="H115" s="387"/>
      <c r="I115" s="15"/>
      <c r="J115" s="10"/>
      <c r="K115" s="300"/>
      <c r="L115" s="300"/>
      <c r="M115" s="384"/>
      <c r="N115" s="387"/>
      <c r="O115" s="15">
        <v>2</v>
      </c>
      <c r="P115" s="10">
        <v>0</v>
      </c>
      <c r="Q115" s="300"/>
      <c r="R115" s="300"/>
      <c r="S115" s="288"/>
      <c r="T115" s="291"/>
      <c r="U115" s="11"/>
    </row>
    <row r="116" spans="1:21" s="7" customFormat="1" ht="19.75" customHeight="1" x14ac:dyDescent="0.25">
      <c r="A116" s="429"/>
      <c r="B116" s="71" t="s">
        <v>111</v>
      </c>
      <c r="C116" s="15">
        <v>1</v>
      </c>
      <c r="D116" s="10">
        <v>0</v>
      </c>
      <c r="E116" s="300"/>
      <c r="F116" s="300"/>
      <c r="G116" s="384"/>
      <c r="H116" s="387"/>
      <c r="I116" s="15"/>
      <c r="J116" s="10"/>
      <c r="K116" s="300"/>
      <c r="L116" s="300"/>
      <c r="M116" s="384"/>
      <c r="N116" s="387"/>
      <c r="O116" s="15">
        <v>1</v>
      </c>
      <c r="P116" s="10">
        <v>0</v>
      </c>
      <c r="Q116" s="300"/>
      <c r="R116" s="300"/>
      <c r="S116" s="288"/>
      <c r="T116" s="291"/>
      <c r="U116" s="11"/>
    </row>
    <row r="117" spans="1:21" s="7" customFormat="1" ht="19.75" customHeight="1" x14ac:dyDescent="0.25">
      <c r="A117" s="429"/>
      <c r="B117" s="70" t="s">
        <v>112</v>
      </c>
      <c r="C117" s="15">
        <v>2</v>
      </c>
      <c r="D117" s="10">
        <v>3</v>
      </c>
      <c r="E117" s="300"/>
      <c r="F117" s="300"/>
      <c r="G117" s="384"/>
      <c r="H117" s="387"/>
      <c r="I117" s="15"/>
      <c r="J117" s="10"/>
      <c r="K117" s="300"/>
      <c r="L117" s="300"/>
      <c r="M117" s="384"/>
      <c r="N117" s="387"/>
      <c r="O117" s="15">
        <v>2</v>
      </c>
      <c r="P117" s="10">
        <v>3</v>
      </c>
      <c r="Q117" s="300"/>
      <c r="R117" s="300"/>
      <c r="S117" s="288"/>
      <c r="T117" s="291"/>
      <c r="U117" s="11"/>
    </row>
    <row r="118" spans="1:21" s="7" customFormat="1" ht="19.75" customHeight="1" x14ac:dyDescent="0.25">
      <c r="A118" s="429"/>
      <c r="B118" s="70" t="s">
        <v>113</v>
      </c>
      <c r="C118" s="15">
        <v>2</v>
      </c>
      <c r="D118" s="10">
        <v>1</v>
      </c>
      <c r="E118" s="300"/>
      <c r="F118" s="300"/>
      <c r="G118" s="384"/>
      <c r="H118" s="387"/>
      <c r="I118" s="15"/>
      <c r="J118" s="10"/>
      <c r="K118" s="300"/>
      <c r="L118" s="300"/>
      <c r="M118" s="384"/>
      <c r="N118" s="387"/>
      <c r="O118" s="15">
        <v>2</v>
      </c>
      <c r="P118" s="10">
        <v>1</v>
      </c>
      <c r="Q118" s="300"/>
      <c r="R118" s="300"/>
      <c r="S118" s="288"/>
      <c r="T118" s="291"/>
      <c r="U118" s="11"/>
    </row>
    <row r="119" spans="1:21" s="7" customFormat="1" ht="19.75" customHeight="1" x14ac:dyDescent="0.25">
      <c r="A119" s="429"/>
      <c r="B119" s="70" t="s">
        <v>118</v>
      </c>
      <c r="C119" s="15">
        <v>1</v>
      </c>
      <c r="D119" s="10">
        <v>0</v>
      </c>
      <c r="E119" s="300"/>
      <c r="F119" s="300"/>
      <c r="G119" s="384"/>
      <c r="H119" s="387"/>
      <c r="I119" s="15"/>
      <c r="J119" s="10"/>
      <c r="K119" s="300"/>
      <c r="L119" s="300"/>
      <c r="M119" s="384"/>
      <c r="N119" s="387"/>
      <c r="O119" s="15">
        <v>1</v>
      </c>
      <c r="P119" s="10">
        <v>0</v>
      </c>
      <c r="Q119" s="300"/>
      <c r="R119" s="300"/>
      <c r="S119" s="288"/>
      <c r="T119" s="291"/>
      <c r="U119" s="11"/>
    </row>
    <row r="120" spans="1:21" s="7" customFormat="1" ht="19.75" customHeight="1" x14ac:dyDescent="0.25">
      <c r="A120" s="429"/>
      <c r="B120" s="70" t="s">
        <v>119</v>
      </c>
      <c r="C120" s="15">
        <v>0</v>
      </c>
      <c r="D120" s="10">
        <v>0</v>
      </c>
      <c r="E120" s="300"/>
      <c r="F120" s="300"/>
      <c r="G120" s="384"/>
      <c r="H120" s="387"/>
      <c r="I120" s="15">
        <v>2</v>
      </c>
      <c r="J120" s="10"/>
      <c r="K120" s="300"/>
      <c r="L120" s="300"/>
      <c r="M120" s="384"/>
      <c r="N120" s="387"/>
      <c r="O120" s="15">
        <v>2</v>
      </c>
      <c r="P120" s="10">
        <v>0</v>
      </c>
      <c r="Q120" s="300"/>
      <c r="R120" s="300"/>
      <c r="S120" s="288"/>
      <c r="T120" s="291"/>
      <c r="U120" s="11"/>
    </row>
    <row r="121" spans="1:21" s="7" customFormat="1" ht="19.75" customHeight="1" x14ac:dyDescent="0.25">
      <c r="A121" s="429"/>
      <c r="B121" s="70" t="s">
        <v>120</v>
      </c>
      <c r="C121" s="15">
        <v>0</v>
      </c>
      <c r="D121" s="10">
        <v>1</v>
      </c>
      <c r="E121" s="300"/>
      <c r="F121" s="300"/>
      <c r="G121" s="384"/>
      <c r="H121" s="387"/>
      <c r="I121" s="15"/>
      <c r="J121" s="10"/>
      <c r="K121" s="300"/>
      <c r="L121" s="300"/>
      <c r="M121" s="384"/>
      <c r="N121" s="387"/>
      <c r="O121" s="15">
        <v>0</v>
      </c>
      <c r="P121" s="10">
        <v>1</v>
      </c>
      <c r="Q121" s="300"/>
      <c r="R121" s="300"/>
      <c r="S121" s="288"/>
      <c r="T121" s="291"/>
      <c r="U121" s="11"/>
    </row>
    <row r="122" spans="1:21" s="7" customFormat="1" ht="19.75" customHeight="1" x14ac:dyDescent="0.25">
      <c r="A122" s="429"/>
      <c r="B122" s="70" t="s">
        <v>133</v>
      </c>
      <c r="C122" s="15">
        <v>2</v>
      </c>
      <c r="D122" s="10">
        <v>4</v>
      </c>
      <c r="E122" s="300"/>
      <c r="F122" s="300"/>
      <c r="G122" s="384"/>
      <c r="H122" s="387"/>
      <c r="I122" s="15"/>
      <c r="J122" s="10">
        <v>1</v>
      </c>
      <c r="K122" s="300"/>
      <c r="L122" s="300"/>
      <c r="M122" s="384"/>
      <c r="N122" s="387"/>
      <c r="O122" s="15">
        <v>2</v>
      </c>
      <c r="P122" s="10">
        <v>5</v>
      </c>
      <c r="Q122" s="300"/>
      <c r="R122" s="300"/>
      <c r="S122" s="288"/>
      <c r="T122" s="291"/>
      <c r="U122" s="11"/>
    </row>
    <row r="123" spans="1:21" s="7" customFormat="1" ht="19.75" customHeight="1" x14ac:dyDescent="0.25">
      <c r="A123" s="429"/>
      <c r="B123" s="70" t="s">
        <v>134</v>
      </c>
      <c r="C123" s="15">
        <v>1</v>
      </c>
      <c r="D123" s="10">
        <v>0</v>
      </c>
      <c r="E123" s="300"/>
      <c r="F123" s="300"/>
      <c r="G123" s="384"/>
      <c r="H123" s="387"/>
      <c r="I123" s="15"/>
      <c r="J123" s="10"/>
      <c r="K123" s="300"/>
      <c r="L123" s="300"/>
      <c r="M123" s="384"/>
      <c r="N123" s="387"/>
      <c r="O123" s="15">
        <v>1</v>
      </c>
      <c r="P123" s="10">
        <v>0</v>
      </c>
      <c r="Q123" s="300"/>
      <c r="R123" s="300"/>
      <c r="S123" s="288"/>
      <c r="T123" s="291"/>
      <c r="U123" s="11"/>
    </row>
    <row r="124" spans="1:21" s="7" customFormat="1" ht="19.75" customHeight="1" x14ac:dyDescent="0.25">
      <c r="A124" s="429"/>
      <c r="B124" s="71" t="s">
        <v>135</v>
      </c>
      <c r="C124" s="15">
        <v>1</v>
      </c>
      <c r="D124" s="10">
        <v>0</v>
      </c>
      <c r="E124" s="300"/>
      <c r="F124" s="300"/>
      <c r="G124" s="384"/>
      <c r="H124" s="387"/>
      <c r="I124" s="15"/>
      <c r="J124" s="10"/>
      <c r="K124" s="300"/>
      <c r="L124" s="300"/>
      <c r="M124" s="384"/>
      <c r="N124" s="387"/>
      <c r="O124" s="15">
        <v>1</v>
      </c>
      <c r="P124" s="10">
        <v>0</v>
      </c>
      <c r="Q124" s="300"/>
      <c r="R124" s="300"/>
      <c r="S124" s="288"/>
      <c r="T124" s="291"/>
      <c r="U124" s="11"/>
    </row>
    <row r="125" spans="1:21" s="7" customFormat="1" ht="19.75" customHeight="1" x14ac:dyDescent="0.25">
      <c r="A125" s="429"/>
      <c r="B125" s="71" t="s">
        <v>136</v>
      </c>
      <c r="C125" s="15">
        <v>0</v>
      </c>
      <c r="D125" s="10">
        <v>1</v>
      </c>
      <c r="E125" s="300"/>
      <c r="F125" s="300"/>
      <c r="G125" s="384"/>
      <c r="H125" s="387"/>
      <c r="I125" s="15"/>
      <c r="J125" s="10"/>
      <c r="K125" s="300"/>
      <c r="L125" s="300"/>
      <c r="M125" s="384"/>
      <c r="N125" s="387"/>
      <c r="O125" s="15">
        <v>0</v>
      </c>
      <c r="P125" s="10">
        <v>1</v>
      </c>
      <c r="Q125" s="300"/>
      <c r="R125" s="300"/>
      <c r="S125" s="288"/>
      <c r="T125" s="291"/>
      <c r="U125" s="11"/>
    </row>
    <row r="126" spans="1:21" s="7" customFormat="1" ht="19.75" customHeight="1" x14ac:dyDescent="0.25">
      <c r="A126" s="429"/>
      <c r="B126" s="70" t="s">
        <v>143</v>
      </c>
      <c r="C126" s="15">
        <v>1</v>
      </c>
      <c r="D126" s="10">
        <v>0</v>
      </c>
      <c r="E126" s="300"/>
      <c r="F126" s="300"/>
      <c r="G126" s="384"/>
      <c r="H126" s="387"/>
      <c r="I126" s="15"/>
      <c r="J126" s="10"/>
      <c r="K126" s="300"/>
      <c r="L126" s="300"/>
      <c r="M126" s="384"/>
      <c r="N126" s="387"/>
      <c r="O126" s="15">
        <v>1</v>
      </c>
      <c r="P126" s="10">
        <v>0</v>
      </c>
      <c r="Q126" s="300"/>
      <c r="R126" s="300"/>
      <c r="S126" s="288"/>
      <c r="T126" s="291"/>
      <c r="U126" s="11"/>
    </row>
    <row r="127" spans="1:21" s="7" customFormat="1" ht="19.75" customHeight="1" x14ac:dyDescent="0.25">
      <c r="A127" s="429"/>
      <c r="B127" s="70" t="s">
        <v>144</v>
      </c>
      <c r="C127" s="15">
        <v>1</v>
      </c>
      <c r="D127" s="10">
        <v>1</v>
      </c>
      <c r="E127" s="300"/>
      <c r="F127" s="300"/>
      <c r="G127" s="384"/>
      <c r="H127" s="387"/>
      <c r="I127" s="15"/>
      <c r="J127" s="10"/>
      <c r="K127" s="300"/>
      <c r="L127" s="300"/>
      <c r="M127" s="384"/>
      <c r="N127" s="387"/>
      <c r="O127" s="15">
        <v>1</v>
      </c>
      <c r="P127" s="10">
        <v>1</v>
      </c>
      <c r="Q127" s="300"/>
      <c r="R127" s="300"/>
      <c r="S127" s="288"/>
      <c r="T127" s="291"/>
      <c r="U127" s="11"/>
    </row>
    <row r="128" spans="1:21" s="7" customFormat="1" ht="19.75" customHeight="1" x14ac:dyDescent="0.25">
      <c r="A128" s="429"/>
      <c r="B128" s="70" t="s">
        <v>145</v>
      </c>
      <c r="C128" s="15">
        <v>0</v>
      </c>
      <c r="D128" s="10">
        <v>0</v>
      </c>
      <c r="E128" s="300"/>
      <c r="F128" s="300"/>
      <c r="G128" s="384"/>
      <c r="H128" s="387"/>
      <c r="I128" s="15"/>
      <c r="J128" s="10"/>
      <c r="K128" s="300"/>
      <c r="L128" s="300"/>
      <c r="M128" s="384"/>
      <c r="N128" s="387"/>
      <c r="O128" s="15">
        <v>0</v>
      </c>
      <c r="P128" s="10">
        <v>0</v>
      </c>
      <c r="Q128" s="300"/>
      <c r="R128" s="300"/>
      <c r="S128" s="288"/>
      <c r="T128" s="291"/>
      <c r="U128" s="11"/>
    </row>
    <row r="129" spans="1:21" s="7" customFormat="1" ht="19.75" customHeight="1" thickBot="1" x14ac:dyDescent="0.3">
      <c r="A129" s="430"/>
      <c r="B129" s="72" t="s">
        <v>151</v>
      </c>
      <c r="C129" s="18">
        <v>0</v>
      </c>
      <c r="D129" s="20">
        <v>2</v>
      </c>
      <c r="E129" s="301"/>
      <c r="F129" s="301"/>
      <c r="G129" s="385"/>
      <c r="H129" s="388"/>
      <c r="I129" s="18"/>
      <c r="J129" s="20"/>
      <c r="K129" s="301"/>
      <c r="L129" s="301"/>
      <c r="M129" s="385"/>
      <c r="N129" s="388"/>
      <c r="O129" s="18">
        <v>0</v>
      </c>
      <c r="P129" s="20">
        <v>2</v>
      </c>
      <c r="Q129" s="301"/>
      <c r="R129" s="301"/>
      <c r="S129" s="289"/>
      <c r="T129" s="292"/>
      <c r="U129" s="11"/>
    </row>
    <row r="130" spans="1:21" s="7" customFormat="1" ht="19.75" customHeight="1" x14ac:dyDescent="0.25">
      <c r="A130" s="433" t="s">
        <v>245</v>
      </c>
      <c r="B130" s="73" t="s">
        <v>27</v>
      </c>
      <c r="C130" s="16">
        <v>1</v>
      </c>
      <c r="D130" s="19">
        <v>0</v>
      </c>
      <c r="E130" s="302">
        <f>SUM(C130:C173)</f>
        <v>27</v>
      </c>
      <c r="F130" s="302">
        <f>SUM(D130:D173)</f>
        <v>29</v>
      </c>
      <c r="G130" s="389">
        <f>E130/E178</f>
        <v>0.1588235294117647</v>
      </c>
      <c r="H130" s="293">
        <f>F130/F178</f>
        <v>0.19078947368421054</v>
      </c>
      <c r="I130" s="16"/>
      <c r="J130" s="19"/>
      <c r="K130" s="302">
        <f>SUM(I130:I173)</f>
        <v>2</v>
      </c>
      <c r="L130" s="302">
        <f>SUM(J130:J173)</f>
        <v>6</v>
      </c>
      <c r="M130" s="389">
        <f>K130/K178</f>
        <v>3.5087719298245612E-2</v>
      </c>
      <c r="N130" s="293">
        <f>L130/L178</f>
        <v>9.8360655737704916E-2</v>
      </c>
      <c r="O130" s="16">
        <v>1</v>
      </c>
      <c r="P130" s="19">
        <v>0</v>
      </c>
      <c r="Q130" s="302">
        <f>SUM(O130:O173)</f>
        <v>29</v>
      </c>
      <c r="R130" s="302">
        <f>SUM(P130:P173)</f>
        <v>35</v>
      </c>
      <c r="S130" s="260">
        <f>Q130/Q178</f>
        <v>0.1277533039647577</v>
      </c>
      <c r="T130" s="263">
        <f>R130/R178</f>
        <v>0.16431924882629109</v>
      </c>
      <c r="U130" s="11"/>
    </row>
    <row r="131" spans="1:21" s="7" customFormat="1" ht="19.75" customHeight="1" x14ac:dyDescent="0.25">
      <c r="A131" s="434"/>
      <c r="B131" s="74" t="s">
        <v>64</v>
      </c>
      <c r="C131" s="15">
        <v>1</v>
      </c>
      <c r="D131" s="10">
        <v>1</v>
      </c>
      <c r="E131" s="303"/>
      <c r="F131" s="303"/>
      <c r="G131" s="390"/>
      <c r="H131" s="294"/>
      <c r="I131" s="15"/>
      <c r="J131" s="10"/>
      <c r="K131" s="303"/>
      <c r="L131" s="303"/>
      <c r="M131" s="390"/>
      <c r="N131" s="294"/>
      <c r="O131" s="15">
        <v>1</v>
      </c>
      <c r="P131" s="10">
        <v>1</v>
      </c>
      <c r="Q131" s="303"/>
      <c r="R131" s="303"/>
      <c r="S131" s="261"/>
      <c r="T131" s="264"/>
      <c r="U131" s="11"/>
    </row>
    <row r="132" spans="1:21" s="7" customFormat="1" ht="19.75" customHeight="1" x14ac:dyDescent="0.25">
      <c r="A132" s="434"/>
      <c r="B132" s="75" t="s">
        <v>65</v>
      </c>
      <c r="C132" s="15">
        <v>0</v>
      </c>
      <c r="D132" s="10">
        <v>2</v>
      </c>
      <c r="E132" s="303"/>
      <c r="F132" s="303"/>
      <c r="G132" s="390"/>
      <c r="H132" s="294"/>
      <c r="I132" s="15"/>
      <c r="J132" s="10"/>
      <c r="K132" s="303"/>
      <c r="L132" s="303"/>
      <c r="M132" s="390"/>
      <c r="N132" s="294"/>
      <c r="O132" s="15">
        <v>0</v>
      </c>
      <c r="P132" s="10">
        <v>2</v>
      </c>
      <c r="Q132" s="303"/>
      <c r="R132" s="303"/>
      <c r="S132" s="261"/>
      <c r="T132" s="264"/>
      <c r="U132" s="11"/>
    </row>
    <row r="133" spans="1:21" s="7" customFormat="1" ht="19.75" customHeight="1" x14ac:dyDescent="0.25">
      <c r="A133" s="434"/>
      <c r="B133" s="75" t="s">
        <v>66</v>
      </c>
      <c r="C133" s="15">
        <v>0</v>
      </c>
      <c r="D133" s="10">
        <v>1</v>
      </c>
      <c r="E133" s="303"/>
      <c r="F133" s="303"/>
      <c r="G133" s="390"/>
      <c r="H133" s="294"/>
      <c r="I133" s="15"/>
      <c r="J133" s="10"/>
      <c r="K133" s="303"/>
      <c r="L133" s="303"/>
      <c r="M133" s="390"/>
      <c r="N133" s="294"/>
      <c r="O133" s="15">
        <v>0</v>
      </c>
      <c r="P133" s="10">
        <v>1</v>
      </c>
      <c r="Q133" s="303"/>
      <c r="R133" s="303"/>
      <c r="S133" s="261"/>
      <c r="T133" s="264"/>
      <c r="U133" s="11"/>
    </row>
    <row r="134" spans="1:21" s="7" customFormat="1" ht="19.75" customHeight="1" x14ac:dyDescent="0.25">
      <c r="A134" s="434"/>
      <c r="B134" s="75" t="s">
        <v>67</v>
      </c>
      <c r="C134" s="15">
        <v>1</v>
      </c>
      <c r="D134" s="10">
        <v>1</v>
      </c>
      <c r="E134" s="303"/>
      <c r="F134" s="303"/>
      <c r="G134" s="390"/>
      <c r="H134" s="294"/>
      <c r="I134" s="15"/>
      <c r="J134" s="10"/>
      <c r="K134" s="303"/>
      <c r="L134" s="303"/>
      <c r="M134" s="390"/>
      <c r="N134" s="294"/>
      <c r="O134" s="15">
        <v>1</v>
      </c>
      <c r="P134" s="10">
        <v>1</v>
      </c>
      <c r="Q134" s="303"/>
      <c r="R134" s="303"/>
      <c r="S134" s="261"/>
      <c r="T134" s="264"/>
      <c r="U134" s="11"/>
    </row>
    <row r="135" spans="1:21" s="7" customFormat="1" ht="19.75" customHeight="1" x14ac:dyDescent="0.25">
      <c r="A135" s="434"/>
      <c r="B135" s="75" t="s">
        <v>68</v>
      </c>
      <c r="C135" s="15">
        <v>1</v>
      </c>
      <c r="D135" s="10">
        <v>1</v>
      </c>
      <c r="E135" s="303"/>
      <c r="F135" s="303"/>
      <c r="G135" s="390"/>
      <c r="H135" s="294"/>
      <c r="I135" s="15"/>
      <c r="J135" s="10"/>
      <c r="K135" s="303"/>
      <c r="L135" s="303"/>
      <c r="M135" s="390"/>
      <c r="N135" s="294"/>
      <c r="O135" s="15">
        <v>1</v>
      </c>
      <c r="P135" s="10">
        <v>1</v>
      </c>
      <c r="Q135" s="303"/>
      <c r="R135" s="303"/>
      <c r="S135" s="261"/>
      <c r="T135" s="264"/>
      <c r="U135" s="11"/>
    </row>
    <row r="136" spans="1:21" s="7" customFormat="1" ht="19.75" customHeight="1" x14ac:dyDescent="0.25">
      <c r="A136" s="434"/>
      <c r="B136" s="74" t="s">
        <v>69</v>
      </c>
      <c r="C136" s="15">
        <v>2</v>
      </c>
      <c r="D136" s="10">
        <v>1</v>
      </c>
      <c r="E136" s="303"/>
      <c r="F136" s="303"/>
      <c r="G136" s="390"/>
      <c r="H136" s="294"/>
      <c r="I136" s="15"/>
      <c r="J136" s="10"/>
      <c r="K136" s="303"/>
      <c r="L136" s="303"/>
      <c r="M136" s="390"/>
      <c r="N136" s="294"/>
      <c r="O136" s="15">
        <v>2</v>
      </c>
      <c r="P136" s="10">
        <v>1</v>
      </c>
      <c r="Q136" s="303"/>
      <c r="R136" s="303"/>
      <c r="S136" s="261"/>
      <c r="T136" s="264"/>
      <c r="U136" s="11"/>
    </row>
    <row r="137" spans="1:21" s="7" customFormat="1" ht="19.75" customHeight="1" x14ac:dyDescent="0.25">
      <c r="A137" s="434"/>
      <c r="B137" s="75" t="s">
        <v>70</v>
      </c>
      <c r="C137" s="15">
        <v>1</v>
      </c>
      <c r="D137" s="10">
        <v>0</v>
      </c>
      <c r="E137" s="303"/>
      <c r="F137" s="303"/>
      <c r="G137" s="390"/>
      <c r="H137" s="294"/>
      <c r="I137" s="15"/>
      <c r="J137" s="10"/>
      <c r="K137" s="303"/>
      <c r="L137" s="303"/>
      <c r="M137" s="390"/>
      <c r="N137" s="294"/>
      <c r="O137" s="15">
        <v>1</v>
      </c>
      <c r="P137" s="10">
        <v>0</v>
      </c>
      <c r="Q137" s="303"/>
      <c r="R137" s="303"/>
      <c r="S137" s="261"/>
      <c r="T137" s="264"/>
      <c r="U137" s="11"/>
    </row>
    <row r="138" spans="1:21" s="7" customFormat="1" ht="19.75" customHeight="1" x14ac:dyDescent="0.25">
      <c r="A138" s="434"/>
      <c r="B138" s="75" t="s">
        <v>71</v>
      </c>
      <c r="C138" s="15">
        <v>1</v>
      </c>
      <c r="D138" s="10">
        <v>0</v>
      </c>
      <c r="E138" s="303"/>
      <c r="F138" s="303"/>
      <c r="G138" s="390"/>
      <c r="H138" s="294"/>
      <c r="I138" s="15"/>
      <c r="J138" s="10"/>
      <c r="K138" s="303"/>
      <c r="L138" s="303"/>
      <c r="M138" s="390"/>
      <c r="N138" s="294"/>
      <c r="O138" s="15">
        <v>1</v>
      </c>
      <c r="P138" s="10">
        <v>0</v>
      </c>
      <c r="Q138" s="303"/>
      <c r="R138" s="303"/>
      <c r="S138" s="261"/>
      <c r="T138" s="264"/>
      <c r="U138" s="11"/>
    </row>
    <row r="139" spans="1:21" s="7" customFormat="1" ht="19.75" customHeight="1" x14ac:dyDescent="0.25">
      <c r="A139" s="434"/>
      <c r="B139" s="74" t="s">
        <v>99</v>
      </c>
      <c r="C139" s="15">
        <v>0</v>
      </c>
      <c r="D139" s="10">
        <v>0</v>
      </c>
      <c r="E139" s="303"/>
      <c r="F139" s="303"/>
      <c r="G139" s="390"/>
      <c r="H139" s="294"/>
      <c r="I139" s="15"/>
      <c r="J139" s="10"/>
      <c r="K139" s="303"/>
      <c r="L139" s="303"/>
      <c r="M139" s="390"/>
      <c r="N139" s="294"/>
      <c r="O139" s="15">
        <v>0</v>
      </c>
      <c r="P139" s="10">
        <v>0</v>
      </c>
      <c r="Q139" s="303"/>
      <c r="R139" s="303"/>
      <c r="S139" s="261"/>
      <c r="T139" s="264"/>
      <c r="U139" s="11"/>
    </row>
    <row r="140" spans="1:21" s="7" customFormat="1" ht="19.75" customHeight="1" x14ac:dyDescent="0.25">
      <c r="A140" s="434"/>
      <c r="B140" s="74" t="s">
        <v>106</v>
      </c>
      <c r="C140" s="15">
        <v>0</v>
      </c>
      <c r="D140" s="10">
        <v>0</v>
      </c>
      <c r="E140" s="303"/>
      <c r="F140" s="303"/>
      <c r="G140" s="390"/>
      <c r="H140" s="294"/>
      <c r="I140" s="15"/>
      <c r="J140" s="10"/>
      <c r="K140" s="303"/>
      <c r="L140" s="303"/>
      <c r="M140" s="390"/>
      <c r="N140" s="294"/>
      <c r="O140" s="15">
        <v>0</v>
      </c>
      <c r="P140" s="10">
        <v>0</v>
      </c>
      <c r="Q140" s="303"/>
      <c r="R140" s="303"/>
      <c r="S140" s="261"/>
      <c r="T140" s="264"/>
      <c r="U140" s="11"/>
    </row>
    <row r="141" spans="1:21" s="7" customFormat="1" ht="19.75" customHeight="1" x14ac:dyDescent="0.25">
      <c r="A141" s="434"/>
      <c r="B141" s="74" t="s">
        <v>107</v>
      </c>
      <c r="C141" s="15">
        <v>1</v>
      </c>
      <c r="D141" s="10">
        <v>0</v>
      </c>
      <c r="E141" s="303"/>
      <c r="F141" s="303"/>
      <c r="G141" s="390"/>
      <c r="H141" s="294"/>
      <c r="I141" s="15"/>
      <c r="J141" s="10"/>
      <c r="K141" s="303"/>
      <c r="L141" s="303"/>
      <c r="M141" s="390"/>
      <c r="N141" s="294"/>
      <c r="O141" s="15">
        <v>1</v>
      </c>
      <c r="P141" s="10">
        <v>0</v>
      </c>
      <c r="Q141" s="303"/>
      <c r="R141" s="303"/>
      <c r="S141" s="261"/>
      <c r="T141" s="264"/>
      <c r="U141" s="11"/>
    </row>
    <row r="142" spans="1:21" s="7" customFormat="1" ht="19.75" customHeight="1" x14ac:dyDescent="0.25">
      <c r="A142" s="434"/>
      <c r="B142" s="74" t="s">
        <v>115</v>
      </c>
      <c r="C142" s="15">
        <v>2</v>
      </c>
      <c r="D142" s="10">
        <v>0</v>
      </c>
      <c r="E142" s="303"/>
      <c r="F142" s="303"/>
      <c r="G142" s="390"/>
      <c r="H142" s="294"/>
      <c r="I142" s="15"/>
      <c r="J142" s="10"/>
      <c r="K142" s="303"/>
      <c r="L142" s="303"/>
      <c r="M142" s="390"/>
      <c r="N142" s="294"/>
      <c r="O142" s="15">
        <v>2</v>
      </c>
      <c r="P142" s="10">
        <v>0</v>
      </c>
      <c r="Q142" s="303"/>
      <c r="R142" s="303"/>
      <c r="S142" s="261"/>
      <c r="T142" s="264"/>
      <c r="U142" s="11"/>
    </row>
    <row r="143" spans="1:21" s="7" customFormat="1" ht="19.75" customHeight="1" x14ac:dyDescent="0.25">
      <c r="A143" s="434"/>
      <c r="B143" s="74" t="s">
        <v>121</v>
      </c>
      <c r="C143" s="15">
        <v>0</v>
      </c>
      <c r="D143" s="10">
        <v>4</v>
      </c>
      <c r="E143" s="303"/>
      <c r="F143" s="303"/>
      <c r="G143" s="390"/>
      <c r="H143" s="294"/>
      <c r="I143" s="15"/>
      <c r="J143" s="10"/>
      <c r="K143" s="303"/>
      <c r="L143" s="303"/>
      <c r="M143" s="390"/>
      <c r="N143" s="294"/>
      <c r="O143" s="15">
        <v>0</v>
      </c>
      <c r="P143" s="10">
        <v>4</v>
      </c>
      <c r="Q143" s="303"/>
      <c r="R143" s="303"/>
      <c r="S143" s="261"/>
      <c r="T143" s="264"/>
      <c r="U143" s="11"/>
    </row>
    <row r="144" spans="1:21" s="7" customFormat="1" ht="19.75" customHeight="1" x14ac:dyDescent="0.25">
      <c r="A144" s="434"/>
      <c r="B144" s="75" t="s">
        <v>122</v>
      </c>
      <c r="C144" s="15">
        <v>0</v>
      </c>
      <c r="D144" s="10">
        <v>1</v>
      </c>
      <c r="E144" s="303"/>
      <c r="F144" s="303"/>
      <c r="G144" s="390"/>
      <c r="H144" s="294"/>
      <c r="I144" s="15"/>
      <c r="J144" s="10"/>
      <c r="K144" s="303"/>
      <c r="L144" s="303"/>
      <c r="M144" s="390"/>
      <c r="N144" s="294"/>
      <c r="O144" s="15">
        <v>0</v>
      </c>
      <c r="P144" s="10">
        <v>1</v>
      </c>
      <c r="Q144" s="303"/>
      <c r="R144" s="303"/>
      <c r="S144" s="261"/>
      <c r="T144" s="264"/>
      <c r="U144" s="11"/>
    </row>
    <row r="145" spans="1:21" s="7" customFormat="1" ht="19.75" customHeight="1" x14ac:dyDescent="0.25">
      <c r="A145" s="434"/>
      <c r="B145" s="75" t="s">
        <v>123</v>
      </c>
      <c r="C145" s="15">
        <v>0</v>
      </c>
      <c r="D145" s="10">
        <v>1</v>
      </c>
      <c r="E145" s="303"/>
      <c r="F145" s="303"/>
      <c r="G145" s="390"/>
      <c r="H145" s="294"/>
      <c r="I145" s="15"/>
      <c r="J145" s="10"/>
      <c r="K145" s="303"/>
      <c r="L145" s="303"/>
      <c r="M145" s="390"/>
      <c r="N145" s="294"/>
      <c r="O145" s="15">
        <v>0</v>
      </c>
      <c r="P145" s="10">
        <v>1</v>
      </c>
      <c r="Q145" s="303"/>
      <c r="R145" s="303"/>
      <c r="S145" s="261"/>
      <c r="T145" s="264"/>
      <c r="U145" s="11"/>
    </row>
    <row r="146" spans="1:21" s="7" customFormat="1" ht="19.75" customHeight="1" x14ac:dyDescent="0.25">
      <c r="A146" s="434"/>
      <c r="B146" s="75" t="s">
        <v>126</v>
      </c>
      <c r="C146" s="15">
        <v>0</v>
      </c>
      <c r="D146" s="10">
        <v>0</v>
      </c>
      <c r="E146" s="303"/>
      <c r="F146" s="303"/>
      <c r="G146" s="390"/>
      <c r="H146" s="294"/>
      <c r="I146" s="15">
        <v>1</v>
      </c>
      <c r="J146" s="10">
        <v>1</v>
      </c>
      <c r="K146" s="303"/>
      <c r="L146" s="303"/>
      <c r="M146" s="390"/>
      <c r="N146" s="294"/>
      <c r="O146" s="15">
        <v>1</v>
      </c>
      <c r="P146" s="10">
        <v>1</v>
      </c>
      <c r="Q146" s="303"/>
      <c r="R146" s="303"/>
      <c r="S146" s="261"/>
      <c r="T146" s="264"/>
      <c r="U146" s="11"/>
    </row>
    <row r="147" spans="1:21" s="7" customFormat="1" ht="19.75" customHeight="1" x14ac:dyDescent="0.25">
      <c r="A147" s="434"/>
      <c r="B147" s="75" t="s">
        <v>130</v>
      </c>
      <c r="C147" s="15">
        <v>0</v>
      </c>
      <c r="D147" s="10">
        <v>2</v>
      </c>
      <c r="E147" s="303"/>
      <c r="F147" s="303"/>
      <c r="G147" s="390"/>
      <c r="H147" s="294"/>
      <c r="I147" s="15"/>
      <c r="J147" s="10">
        <v>1</v>
      </c>
      <c r="K147" s="303"/>
      <c r="L147" s="303"/>
      <c r="M147" s="390"/>
      <c r="N147" s="294"/>
      <c r="O147" s="15">
        <v>0</v>
      </c>
      <c r="P147" s="10">
        <v>3</v>
      </c>
      <c r="Q147" s="303"/>
      <c r="R147" s="303"/>
      <c r="S147" s="261"/>
      <c r="T147" s="264"/>
      <c r="U147" s="11"/>
    </row>
    <row r="148" spans="1:21" s="7" customFormat="1" ht="19.75" customHeight="1" x14ac:dyDescent="0.25">
      <c r="A148" s="434"/>
      <c r="B148" s="75" t="s">
        <v>132</v>
      </c>
      <c r="C148" s="15">
        <v>1</v>
      </c>
      <c r="D148" s="10">
        <v>0</v>
      </c>
      <c r="E148" s="303"/>
      <c r="F148" s="303"/>
      <c r="G148" s="390"/>
      <c r="H148" s="294"/>
      <c r="I148" s="15"/>
      <c r="J148" s="10"/>
      <c r="K148" s="303"/>
      <c r="L148" s="303"/>
      <c r="M148" s="390"/>
      <c r="N148" s="294"/>
      <c r="O148" s="15">
        <v>1</v>
      </c>
      <c r="P148" s="10">
        <v>0</v>
      </c>
      <c r="Q148" s="303"/>
      <c r="R148" s="303"/>
      <c r="S148" s="261"/>
      <c r="T148" s="264"/>
      <c r="U148" s="11"/>
    </row>
    <row r="149" spans="1:21" s="7" customFormat="1" ht="19.75" customHeight="1" x14ac:dyDescent="0.25">
      <c r="A149" s="434"/>
      <c r="B149" s="75" t="s">
        <v>137</v>
      </c>
      <c r="C149" s="15">
        <v>0</v>
      </c>
      <c r="D149" s="10">
        <v>1</v>
      </c>
      <c r="E149" s="303"/>
      <c r="F149" s="303"/>
      <c r="G149" s="390"/>
      <c r="H149" s="294"/>
      <c r="I149" s="15"/>
      <c r="J149" s="10"/>
      <c r="K149" s="303"/>
      <c r="L149" s="303"/>
      <c r="M149" s="390"/>
      <c r="N149" s="294"/>
      <c r="O149" s="15">
        <v>0</v>
      </c>
      <c r="P149" s="10">
        <v>1</v>
      </c>
      <c r="Q149" s="303"/>
      <c r="R149" s="303"/>
      <c r="S149" s="261"/>
      <c r="T149" s="264"/>
      <c r="U149" s="11"/>
    </row>
    <row r="150" spans="1:21" s="7" customFormat="1" ht="19.75" customHeight="1" x14ac:dyDescent="0.25">
      <c r="A150" s="434"/>
      <c r="B150" s="75" t="s">
        <v>142</v>
      </c>
      <c r="C150" s="15">
        <v>1</v>
      </c>
      <c r="D150" s="10">
        <v>0</v>
      </c>
      <c r="E150" s="303"/>
      <c r="F150" s="303"/>
      <c r="G150" s="390"/>
      <c r="H150" s="294"/>
      <c r="I150" s="15"/>
      <c r="J150" s="10"/>
      <c r="K150" s="303"/>
      <c r="L150" s="303"/>
      <c r="M150" s="390"/>
      <c r="N150" s="294"/>
      <c r="O150" s="15">
        <v>1</v>
      </c>
      <c r="P150" s="10">
        <v>0</v>
      </c>
      <c r="Q150" s="303"/>
      <c r="R150" s="303"/>
      <c r="S150" s="261"/>
      <c r="T150" s="264"/>
      <c r="U150" s="11"/>
    </row>
    <row r="151" spans="1:21" s="7" customFormat="1" ht="19.75" customHeight="1" x14ac:dyDescent="0.25">
      <c r="A151" s="434"/>
      <c r="B151" s="74" t="s">
        <v>146</v>
      </c>
      <c r="C151" s="15">
        <v>1</v>
      </c>
      <c r="D151" s="10">
        <v>0</v>
      </c>
      <c r="E151" s="303"/>
      <c r="F151" s="303"/>
      <c r="G151" s="390"/>
      <c r="H151" s="294"/>
      <c r="I151" s="15"/>
      <c r="J151" s="10"/>
      <c r="K151" s="303"/>
      <c r="L151" s="303"/>
      <c r="M151" s="390"/>
      <c r="N151" s="294"/>
      <c r="O151" s="15">
        <v>1</v>
      </c>
      <c r="P151" s="10">
        <v>0</v>
      </c>
      <c r="Q151" s="303"/>
      <c r="R151" s="303"/>
      <c r="S151" s="261"/>
      <c r="T151" s="264"/>
      <c r="U151" s="11"/>
    </row>
    <row r="152" spans="1:21" s="7" customFormat="1" ht="19.75" customHeight="1" x14ac:dyDescent="0.25">
      <c r="A152" s="434"/>
      <c r="B152" s="75" t="s">
        <v>152</v>
      </c>
      <c r="C152" s="15">
        <v>1</v>
      </c>
      <c r="D152" s="10">
        <v>0</v>
      </c>
      <c r="E152" s="303"/>
      <c r="F152" s="303"/>
      <c r="G152" s="390"/>
      <c r="H152" s="294"/>
      <c r="I152" s="15"/>
      <c r="J152" s="10"/>
      <c r="K152" s="303"/>
      <c r="L152" s="303"/>
      <c r="M152" s="390"/>
      <c r="N152" s="294"/>
      <c r="O152" s="15">
        <v>1</v>
      </c>
      <c r="P152" s="10">
        <v>0</v>
      </c>
      <c r="Q152" s="303"/>
      <c r="R152" s="303"/>
      <c r="S152" s="261"/>
      <c r="T152" s="264"/>
      <c r="U152" s="11"/>
    </row>
    <row r="153" spans="1:21" s="7" customFormat="1" ht="19.75" customHeight="1" x14ac:dyDescent="0.25">
      <c r="A153" s="434"/>
      <c r="B153" s="75" t="s">
        <v>153</v>
      </c>
      <c r="C153" s="15">
        <v>0</v>
      </c>
      <c r="D153" s="10">
        <v>1</v>
      </c>
      <c r="E153" s="303"/>
      <c r="F153" s="303"/>
      <c r="G153" s="390"/>
      <c r="H153" s="294"/>
      <c r="I153" s="15"/>
      <c r="J153" s="10"/>
      <c r="K153" s="303"/>
      <c r="L153" s="303"/>
      <c r="M153" s="390"/>
      <c r="N153" s="294"/>
      <c r="O153" s="15">
        <v>0</v>
      </c>
      <c r="P153" s="10">
        <v>1</v>
      </c>
      <c r="Q153" s="303"/>
      <c r="R153" s="303"/>
      <c r="S153" s="261"/>
      <c r="T153" s="264"/>
      <c r="U153" s="11"/>
    </row>
    <row r="154" spans="1:21" s="7" customFormat="1" ht="19.75" customHeight="1" x14ac:dyDescent="0.25">
      <c r="A154" s="434"/>
      <c r="B154" s="75" t="s">
        <v>154</v>
      </c>
      <c r="C154" s="15">
        <v>0</v>
      </c>
      <c r="D154" s="10">
        <v>1</v>
      </c>
      <c r="E154" s="303"/>
      <c r="F154" s="303"/>
      <c r="G154" s="390"/>
      <c r="H154" s="294"/>
      <c r="I154" s="15"/>
      <c r="J154" s="10"/>
      <c r="K154" s="303"/>
      <c r="L154" s="303"/>
      <c r="M154" s="390"/>
      <c r="N154" s="294"/>
      <c r="O154" s="15">
        <v>0</v>
      </c>
      <c r="P154" s="10">
        <v>1</v>
      </c>
      <c r="Q154" s="303"/>
      <c r="R154" s="303"/>
      <c r="S154" s="261"/>
      <c r="T154" s="264"/>
      <c r="U154" s="11"/>
    </row>
    <row r="155" spans="1:21" s="7" customFormat="1" ht="19.75" customHeight="1" x14ac:dyDescent="0.25">
      <c r="A155" s="434"/>
      <c r="B155" s="75" t="s">
        <v>155</v>
      </c>
      <c r="C155" s="15">
        <v>1</v>
      </c>
      <c r="D155" s="10">
        <v>1</v>
      </c>
      <c r="E155" s="303"/>
      <c r="F155" s="303"/>
      <c r="G155" s="390"/>
      <c r="H155" s="294"/>
      <c r="I155" s="15"/>
      <c r="J155" s="10"/>
      <c r="K155" s="303"/>
      <c r="L155" s="303"/>
      <c r="M155" s="390"/>
      <c r="N155" s="294"/>
      <c r="O155" s="15">
        <v>1</v>
      </c>
      <c r="P155" s="10">
        <v>1</v>
      </c>
      <c r="Q155" s="303"/>
      <c r="R155" s="303"/>
      <c r="S155" s="261"/>
      <c r="T155" s="264"/>
      <c r="U155" s="11"/>
    </row>
    <row r="156" spans="1:21" s="7" customFormat="1" ht="19.75" customHeight="1" x14ac:dyDescent="0.25">
      <c r="A156" s="434"/>
      <c r="B156" s="75" t="s">
        <v>156</v>
      </c>
      <c r="C156" s="15">
        <v>1</v>
      </c>
      <c r="D156" s="10">
        <v>1</v>
      </c>
      <c r="E156" s="303"/>
      <c r="F156" s="303"/>
      <c r="G156" s="390"/>
      <c r="H156" s="294"/>
      <c r="I156" s="15"/>
      <c r="J156" s="10"/>
      <c r="K156" s="303"/>
      <c r="L156" s="303"/>
      <c r="M156" s="390"/>
      <c r="N156" s="294"/>
      <c r="O156" s="15">
        <v>1</v>
      </c>
      <c r="P156" s="10">
        <v>1</v>
      </c>
      <c r="Q156" s="303"/>
      <c r="R156" s="303"/>
      <c r="S156" s="261"/>
      <c r="T156" s="264"/>
      <c r="U156" s="11"/>
    </row>
    <row r="157" spans="1:21" s="7" customFormat="1" ht="19.75" customHeight="1" x14ac:dyDescent="0.25">
      <c r="A157" s="434"/>
      <c r="B157" s="74" t="s">
        <v>157</v>
      </c>
      <c r="C157" s="15">
        <v>1</v>
      </c>
      <c r="D157" s="10">
        <v>0</v>
      </c>
      <c r="E157" s="303"/>
      <c r="F157" s="303"/>
      <c r="G157" s="390"/>
      <c r="H157" s="294"/>
      <c r="I157" s="15"/>
      <c r="J157" s="10"/>
      <c r="K157" s="303"/>
      <c r="L157" s="303"/>
      <c r="M157" s="390"/>
      <c r="N157" s="294"/>
      <c r="O157" s="15">
        <v>1</v>
      </c>
      <c r="P157" s="10">
        <v>0</v>
      </c>
      <c r="Q157" s="303"/>
      <c r="R157" s="303"/>
      <c r="S157" s="261"/>
      <c r="T157" s="264"/>
      <c r="U157" s="11"/>
    </row>
    <row r="158" spans="1:21" s="7" customFormat="1" ht="19.75" customHeight="1" x14ac:dyDescent="0.25">
      <c r="A158" s="434"/>
      <c r="B158" s="75" t="s">
        <v>158</v>
      </c>
      <c r="C158" s="15">
        <v>0</v>
      </c>
      <c r="D158" s="10">
        <v>1</v>
      </c>
      <c r="E158" s="303"/>
      <c r="F158" s="303"/>
      <c r="G158" s="390"/>
      <c r="H158" s="294"/>
      <c r="I158" s="15"/>
      <c r="J158" s="10"/>
      <c r="K158" s="303"/>
      <c r="L158" s="303"/>
      <c r="M158" s="390"/>
      <c r="N158" s="294"/>
      <c r="O158" s="15">
        <v>0</v>
      </c>
      <c r="P158" s="10">
        <v>1</v>
      </c>
      <c r="Q158" s="303"/>
      <c r="R158" s="303"/>
      <c r="S158" s="261"/>
      <c r="T158" s="264"/>
      <c r="U158" s="11"/>
    </row>
    <row r="159" spans="1:21" s="7" customFormat="1" ht="19.75" customHeight="1" x14ac:dyDescent="0.25">
      <c r="A159" s="434"/>
      <c r="B159" s="74" t="s">
        <v>159</v>
      </c>
      <c r="C159" s="15">
        <v>1</v>
      </c>
      <c r="D159" s="10">
        <v>0</v>
      </c>
      <c r="E159" s="303"/>
      <c r="F159" s="303"/>
      <c r="G159" s="390"/>
      <c r="H159" s="294"/>
      <c r="I159" s="15"/>
      <c r="J159" s="10"/>
      <c r="K159" s="303"/>
      <c r="L159" s="303"/>
      <c r="M159" s="390"/>
      <c r="N159" s="294"/>
      <c r="O159" s="15">
        <v>1</v>
      </c>
      <c r="P159" s="10">
        <v>0</v>
      </c>
      <c r="Q159" s="303"/>
      <c r="R159" s="303"/>
      <c r="S159" s="261"/>
      <c r="T159" s="264"/>
      <c r="U159" s="11"/>
    </row>
    <row r="160" spans="1:21" s="7" customFormat="1" ht="19.75" customHeight="1" x14ac:dyDescent="0.25">
      <c r="A160" s="434"/>
      <c r="B160" s="74" t="s">
        <v>160</v>
      </c>
      <c r="C160" s="15">
        <v>1</v>
      </c>
      <c r="D160" s="10">
        <v>1</v>
      </c>
      <c r="E160" s="303"/>
      <c r="F160" s="303"/>
      <c r="G160" s="390"/>
      <c r="H160" s="294"/>
      <c r="I160" s="15"/>
      <c r="J160" s="10"/>
      <c r="K160" s="303"/>
      <c r="L160" s="303"/>
      <c r="M160" s="390"/>
      <c r="N160" s="294"/>
      <c r="O160" s="15">
        <v>1</v>
      </c>
      <c r="P160" s="10">
        <v>1</v>
      </c>
      <c r="Q160" s="303"/>
      <c r="R160" s="303"/>
      <c r="S160" s="261"/>
      <c r="T160" s="264"/>
      <c r="U160" s="11"/>
    </row>
    <row r="161" spans="1:21" s="7" customFormat="1" ht="19.75" customHeight="1" x14ac:dyDescent="0.25">
      <c r="A161" s="434"/>
      <c r="B161" s="74" t="s">
        <v>106</v>
      </c>
      <c r="C161" s="15">
        <v>0</v>
      </c>
      <c r="D161" s="10">
        <v>1</v>
      </c>
      <c r="E161" s="303"/>
      <c r="F161" s="303"/>
      <c r="G161" s="390"/>
      <c r="H161" s="294"/>
      <c r="I161" s="15"/>
      <c r="J161" s="10"/>
      <c r="K161" s="303"/>
      <c r="L161" s="303"/>
      <c r="M161" s="390"/>
      <c r="N161" s="294"/>
      <c r="O161" s="15">
        <v>0</v>
      </c>
      <c r="P161" s="10">
        <v>1</v>
      </c>
      <c r="Q161" s="303"/>
      <c r="R161" s="303"/>
      <c r="S161" s="261"/>
      <c r="T161" s="264"/>
      <c r="U161" s="11"/>
    </row>
    <row r="162" spans="1:21" s="7" customFormat="1" ht="19.75" customHeight="1" x14ac:dyDescent="0.25">
      <c r="A162" s="434"/>
      <c r="B162" s="74" t="s">
        <v>161</v>
      </c>
      <c r="C162" s="15">
        <v>1</v>
      </c>
      <c r="D162" s="10">
        <v>0</v>
      </c>
      <c r="E162" s="303"/>
      <c r="F162" s="303"/>
      <c r="G162" s="390"/>
      <c r="H162" s="294"/>
      <c r="I162" s="15"/>
      <c r="J162" s="10"/>
      <c r="K162" s="303"/>
      <c r="L162" s="303"/>
      <c r="M162" s="390"/>
      <c r="N162" s="294"/>
      <c r="O162" s="15">
        <v>1</v>
      </c>
      <c r="P162" s="10">
        <v>0</v>
      </c>
      <c r="Q162" s="303"/>
      <c r="R162" s="303"/>
      <c r="S162" s="261"/>
      <c r="T162" s="264"/>
      <c r="U162" s="11"/>
    </row>
    <row r="163" spans="1:21" s="7" customFormat="1" ht="19.75" customHeight="1" x14ac:dyDescent="0.25">
      <c r="A163" s="434"/>
      <c r="B163" s="74" t="s">
        <v>162</v>
      </c>
      <c r="C163" s="15">
        <v>0</v>
      </c>
      <c r="D163" s="10">
        <v>1</v>
      </c>
      <c r="E163" s="303"/>
      <c r="F163" s="303"/>
      <c r="G163" s="390"/>
      <c r="H163" s="294"/>
      <c r="I163" s="15"/>
      <c r="J163" s="10"/>
      <c r="K163" s="303"/>
      <c r="L163" s="303"/>
      <c r="M163" s="390"/>
      <c r="N163" s="294"/>
      <c r="O163" s="15">
        <v>0</v>
      </c>
      <c r="P163" s="10">
        <v>1</v>
      </c>
      <c r="Q163" s="303"/>
      <c r="R163" s="303"/>
      <c r="S163" s="261"/>
      <c r="T163" s="264"/>
      <c r="U163" s="11"/>
    </row>
    <row r="164" spans="1:21" s="7" customFormat="1" ht="19.75" customHeight="1" x14ac:dyDescent="0.25">
      <c r="A164" s="434"/>
      <c r="B164" s="74" t="s">
        <v>163</v>
      </c>
      <c r="C164" s="15">
        <v>0</v>
      </c>
      <c r="D164" s="10">
        <v>0</v>
      </c>
      <c r="E164" s="303"/>
      <c r="F164" s="303"/>
      <c r="G164" s="390"/>
      <c r="H164" s="294"/>
      <c r="I164" s="15"/>
      <c r="J164" s="10">
        <v>2</v>
      </c>
      <c r="K164" s="303"/>
      <c r="L164" s="303"/>
      <c r="M164" s="390"/>
      <c r="N164" s="294"/>
      <c r="O164" s="15">
        <v>0</v>
      </c>
      <c r="P164" s="10">
        <v>2</v>
      </c>
      <c r="Q164" s="303"/>
      <c r="R164" s="303"/>
      <c r="S164" s="261"/>
      <c r="T164" s="264"/>
      <c r="U164" s="11"/>
    </row>
    <row r="165" spans="1:21" s="7" customFormat="1" ht="19.75" customHeight="1" x14ac:dyDescent="0.25">
      <c r="A165" s="434"/>
      <c r="B165" s="74" t="s">
        <v>164</v>
      </c>
      <c r="C165" s="15">
        <v>0</v>
      </c>
      <c r="D165" s="10">
        <v>0</v>
      </c>
      <c r="E165" s="303"/>
      <c r="F165" s="303"/>
      <c r="G165" s="390"/>
      <c r="H165" s="294"/>
      <c r="I165" s="15">
        <v>1</v>
      </c>
      <c r="J165" s="10">
        <v>1</v>
      </c>
      <c r="K165" s="303"/>
      <c r="L165" s="303"/>
      <c r="M165" s="390"/>
      <c r="N165" s="294"/>
      <c r="O165" s="15">
        <v>1</v>
      </c>
      <c r="P165" s="10">
        <v>1</v>
      </c>
      <c r="Q165" s="303"/>
      <c r="R165" s="303"/>
      <c r="S165" s="261"/>
      <c r="T165" s="264"/>
      <c r="U165" s="11"/>
    </row>
    <row r="166" spans="1:21" s="7" customFormat="1" ht="19.75" customHeight="1" x14ac:dyDescent="0.25">
      <c r="A166" s="434"/>
      <c r="B166" s="75" t="s">
        <v>165</v>
      </c>
      <c r="C166" s="15">
        <v>1</v>
      </c>
      <c r="D166" s="10">
        <v>0</v>
      </c>
      <c r="E166" s="303"/>
      <c r="F166" s="303"/>
      <c r="G166" s="390"/>
      <c r="H166" s="294"/>
      <c r="I166" s="15"/>
      <c r="J166" s="10"/>
      <c r="K166" s="303"/>
      <c r="L166" s="303"/>
      <c r="M166" s="390"/>
      <c r="N166" s="294"/>
      <c r="O166" s="15">
        <v>1</v>
      </c>
      <c r="P166" s="10">
        <v>0</v>
      </c>
      <c r="Q166" s="303"/>
      <c r="R166" s="303"/>
      <c r="S166" s="261"/>
      <c r="T166" s="264"/>
      <c r="U166" s="11"/>
    </row>
    <row r="167" spans="1:21" s="7" customFormat="1" ht="19.75" customHeight="1" x14ac:dyDescent="0.25">
      <c r="A167" s="434"/>
      <c r="B167" s="74" t="s">
        <v>166</v>
      </c>
      <c r="C167" s="15">
        <v>0</v>
      </c>
      <c r="D167" s="10">
        <v>1</v>
      </c>
      <c r="E167" s="303"/>
      <c r="F167" s="303"/>
      <c r="G167" s="390"/>
      <c r="H167" s="294"/>
      <c r="I167" s="15"/>
      <c r="J167" s="10">
        <v>1</v>
      </c>
      <c r="K167" s="303"/>
      <c r="L167" s="303"/>
      <c r="M167" s="390"/>
      <c r="N167" s="294"/>
      <c r="O167" s="15">
        <v>0</v>
      </c>
      <c r="P167" s="10">
        <v>2</v>
      </c>
      <c r="Q167" s="303"/>
      <c r="R167" s="303"/>
      <c r="S167" s="261"/>
      <c r="T167" s="264"/>
      <c r="U167" s="11"/>
    </row>
    <row r="168" spans="1:21" s="7" customFormat="1" ht="19.75" customHeight="1" x14ac:dyDescent="0.25">
      <c r="A168" s="434"/>
      <c r="B168" s="74" t="s">
        <v>167</v>
      </c>
      <c r="C168" s="15">
        <v>1</v>
      </c>
      <c r="D168" s="10">
        <v>0</v>
      </c>
      <c r="E168" s="303"/>
      <c r="F168" s="303"/>
      <c r="G168" s="390"/>
      <c r="H168" s="294"/>
      <c r="I168" s="15"/>
      <c r="J168" s="10"/>
      <c r="K168" s="303"/>
      <c r="L168" s="303"/>
      <c r="M168" s="390"/>
      <c r="N168" s="294"/>
      <c r="O168" s="15">
        <v>1</v>
      </c>
      <c r="P168" s="10">
        <v>0</v>
      </c>
      <c r="Q168" s="303"/>
      <c r="R168" s="303"/>
      <c r="S168" s="261"/>
      <c r="T168" s="264"/>
      <c r="U168" s="11"/>
    </row>
    <row r="169" spans="1:21" s="7" customFormat="1" ht="19.75" customHeight="1" x14ac:dyDescent="0.25">
      <c r="A169" s="434"/>
      <c r="B169" s="75" t="s">
        <v>168</v>
      </c>
      <c r="C169" s="15">
        <v>0</v>
      </c>
      <c r="D169" s="10">
        <v>2</v>
      </c>
      <c r="E169" s="303"/>
      <c r="F169" s="303"/>
      <c r="G169" s="390"/>
      <c r="H169" s="294"/>
      <c r="I169" s="15"/>
      <c r="J169" s="10"/>
      <c r="K169" s="303"/>
      <c r="L169" s="303"/>
      <c r="M169" s="390"/>
      <c r="N169" s="294"/>
      <c r="O169" s="15">
        <v>0</v>
      </c>
      <c r="P169" s="10">
        <v>2</v>
      </c>
      <c r="Q169" s="303"/>
      <c r="R169" s="303"/>
      <c r="S169" s="261"/>
      <c r="T169" s="264"/>
      <c r="U169" s="11"/>
    </row>
    <row r="170" spans="1:21" s="7" customFormat="1" ht="19.75" customHeight="1" x14ac:dyDescent="0.25">
      <c r="A170" s="434"/>
      <c r="B170" s="75" t="s">
        <v>169</v>
      </c>
      <c r="C170" s="15">
        <v>1</v>
      </c>
      <c r="D170" s="10">
        <v>0</v>
      </c>
      <c r="E170" s="303"/>
      <c r="F170" s="303"/>
      <c r="G170" s="390"/>
      <c r="H170" s="294"/>
      <c r="I170" s="15"/>
      <c r="J170" s="10"/>
      <c r="K170" s="303"/>
      <c r="L170" s="303"/>
      <c r="M170" s="390"/>
      <c r="N170" s="294"/>
      <c r="O170" s="15">
        <v>1</v>
      </c>
      <c r="P170" s="10">
        <v>0</v>
      </c>
      <c r="Q170" s="303"/>
      <c r="R170" s="303"/>
      <c r="S170" s="261"/>
      <c r="T170" s="264"/>
      <c r="U170" s="11"/>
    </row>
    <row r="171" spans="1:21" s="7" customFormat="1" ht="19.75" customHeight="1" x14ac:dyDescent="0.25">
      <c r="A171" s="434"/>
      <c r="B171" s="74" t="s">
        <v>170</v>
      </c>
      <c r="C171" s="15">
        <v>0</v>
      </c>
      <c r="D171" s="10">
        <v>1</v>
      </c>
      <c r="E171" s="303"/>
      <c r="F171" s="303"/>
      <c r="G171" s="390"/>
      <c r="H171" s="294"/>
      <c r="I171" s="15"/>
      <c r="J171" s="10"/>
      <c r="K171" s="303"/>
      <c r="L171" s="303"/>
      <c r="M171" s="390"/>
      <c r="N171" s="294"/>
      <c r="O171" s="15">
        <v>0</v>
      </c>
      <c r="P171" s="10">
        <v>1</v>
      </c>
      <c r="Q171" s="303"/>
      <c r="R171" s="303"/>
      <c r="S171" s="261"/>
      <c r="T171" s="264"/>
      <c r="U171" s="11"/>
    </row>
    <row r="172" spans="1:21" s="7" customFormat="1" ht="19.75" customHeight="1" x14ac:dyDescent="0.25">
      <c r="A172" s="434"/>
      <c r="B172" s="75" t="s">
        <v>171</v>
      </c>
      <c r="C172" s="15">
        <v>1</v>
      </c>
      <c r="D172" s="10">
        <v>0</v>
      </c>
      <c r="E172" s="303"/>
      <c r="F172" s="303"/>
      <c r="G172" s="390"/>
      <c r="H172" s="294"/>
      <c r="I172" s="15"/>
      <c r="J172" s="10"/>
      <c r="K172" s="303"/>
      <c r="L172" s="303"/>
      <c r="M172" s="390"/>
      <c r="N172" s="294"/>
      <c r="O172" s="15">
        <v>1</v>
      </c>
      <c r="P172" s="10">
        <v>0</v>
      </c>
      <c r="Q172" s="303"/>
      <c r="R172" s="303"/>
      <c r="S172" s="261"/>
      <c r="T172" s="264"/>
      <c r="U172" s="11"/>
    </row>
    <row r="173" spans="1:21" s="7" customFormat="1" ht="19.75" customHeight="1" thickBot="1" x14ac:dyDescent="0.3">
      <c r="A173" s="435"/>
      <c r="B173" s="76" t="s">
        <v>172</v>
      </c>
      <c r="C173" s="18">
        <v>2</v>
      </c>
      <c r="D173" s="20">
        <v>1</v>
      </c>
      <c r="E173" s="304"/>
      <c r="F173" s="304"/>
      <c r="G173" s="391"/>
      <c r="H173" s="295"/>
      <c r="I173" s="18"/>
      <c r="J173" s="20"/>
      <c r="K173" s="304"/>
      <c r="L173" s="304"/>
      <c r="M173" s="391"/>
      <c r="N173" s="295"/>
      <c r="O173" s="18">
        <v>2</v>
      </c>
      <c r="P173" s="20">
        <v>1</v>
      </c>
      <c r="Q173" s="304"/>
      <c r="R173" s="304"/>
      <c r="S173" s="262"/>
      <c r="T173" s="265"/>
      <c r="U173" s="11"/>
    </row>
    <row r="174" spans="1:21" s="7" customFormat="1" ht="19.75" customHeight="1" x14ac:dyDescent="0.25">
      <c r="A174" s="416" t="s">
        <v>247</v>
      </c>
      <c r="B174" s="77" t="s">
        <v>36</v>
      </c>
      <c r="C174" s="16">
        <v>0</v>
      </c>
      <c r="D174" s="19">
        <v>1</v>
      </c>
      <c r="E174" s="296">
        <f>SUM(C174:C177)</f>
        <v>2</v>
      </c>
      <c r="F174" s="296">
        <f>SUM(D174:D177)</f>
        <v>5</v>
      </c>
      <c r="G174" s="353">
        <f>E174/E178</f>
        <v>1.1764705882352941E-2</v>
      </c>
      <c r="H174" s="392">
        <f>F174/F178</f>
        <v>3.2894736842105261E-2</v>
      </c>
      <c r="I174" s="16"/>
      <c r="J174" s="19"/>
      <c r="K174" s="296">
        <f>SUM(I174:I177)</f>
        <v>0</v>
      </c>
      <c r="L174" s="296">
        <f>SUM(J174:J177)</f>
        <v>0</v>
      </c>
      <c r="M174" s="353">
        <f>K174/K178</f>
        <v>0</v>
      </c>
      <c r="N174" s="272">
        <f>L174/L178</f>
        <v>0</v>
      </c>
      <c r="O174" s="16">
        <v>0</v>
      </c>
      <c r="P174" s="19">
        <v>1</v>
      </c>
      <c r="Q174" s="296">
        <f>SUM(O174:O177)</f>
        <v>2</v>
      </c>
      <c r="R174" s="296">
        <f>SUM(P174:P177)</f>
        <v>5</v>
      </c>
      <c r="S174" s="266">
        <f>Q174/Q178</f>
        <v>8.8105726872246704E-3</v>
      </c>
      <c r="T174" s="269">
        <f>R174/R178</f>
        <v>2.3474178403755867E-2</v>
      </c>
      <c r="U174" s="11"/>
    </row>
    <row r="175" spans="1:21" s="7" customFormat="1" ht="19.75" customHeight="1" x14ac:dyDescent="0.25">
      <c r="A175" s="417"/>
      <c r="B175" s="78" t="s">
        <v>77</v>
      </c>
      <c r="C175" s="15">
        <v>0</v>
      </c>
      <c r="D175" s="10">
        <v>1</v>
      </c>
      <c r="E175" s="297"/>
      <c r="F175" s="297"/>
      <c r="G175" s="354"/>
      <c r="H175" s="393"/>
      <c r="I175" s="15"/>
      <c r="J175" s="10"/>
      <c r="K175" s="297"/>
      <c r="L175" s="297"/>
      <c r="M175" s="354"/>
      <c r="N175" s="273"/>
      <c r="O175" s="15">
        <v>0</v>
      </c>
      <c r="P175" s="10">
        <v>1</v>
      </c>
      <c r="Q175" s="297"/>
      <c r="R175" s="297"/>
      <c r="S175" s="267"/>
      <c r="T175" s="270"/>
      <c r="U175" s="11"/>
    </row>
    <row r="176" spans="1:21" s="7" customFormat="1" ht="19.75" customHeight="1" x14ac:dyDescent="0.25">
      <c r="A176" s="417"/>
      <c r="B176" s="78" t="s">
        <v>128</v>
      </c>
      <c r="C176" s="15">
        <v>1</v>
      </c>
      <c r="D176" s="10">
        <v>2</v>
      </c>
      <c r="E176" s="297"/>
      <c r="F176" s="297"/>
      <c r="G176" s="354"/>
      <c r="H176" s="393"/>
      <c r="I176" s="15"/>
      <c r="J176" s="10"/>
      <c r="K176" s="297"/>
      <c r="L176" s="297"/>
      <c r="M176" s="354"/>
      <c r="N176" s="273"/>
      <c r="O176" s="15">
        <v>1</v>
      </c>
      <c r="P176" s="10">
        <v>2</v>
      </c>
      <c r="Q176" s="297"/>
      <c r="R176" s="297"/>
      <c r="S176" s="267"/>
      <c r="T176" s="270"/>
      <c r="U176" s="11"/>
    </row>
    <row r="177" spans="1:1022" s="7" customFormat="1" ht="19.75" customHeight="1" thickBot="1" x14ac:dyDescent="0.3">
      <c r="A177" s="418"/>
      <c r="B177" s="79" t="s">
        <v>129</v>
      </c>
      <c r="C177" s="17">
        <v>1</v>
      </c>
      <c r="D177" s="13">
        <v>1</v>
      </c>
      <c r="E177" s="298"/>
      <c r="F177" s="298"/>
      <c r="G177" s="355"/>
      <c r="H177" s="394"/>
      <c r="I177" s="17"/>
      <c r="J177" s="13"/>
      <c r="K177" s="298"/>
      <c r="L177" s="298"/>
      <c r="M177" s="355"/>
      <c r="N177" s="274"/>
      <c r="O177" s="17">
        <v>1</v>
      </c>
      <c r="P177" s="13">
        <v>1</v>
      </c>
      <c r="Q177" s="298"/>
      <c r="R177" s="298"/>
      <c r="S177" s="268"/>
      <c r="T177" s="271"/>
      <c r="U177" s="11"/>
    </row>
    <row r="178" spans="1:1022" s="24" customFormat="1" ht="19.75" customHeight="1" x14ac:dyDescent="0.25">
      <c r="A178" s="22"/>
      <c r="B178" s="22" t="s">
        <v>244</v>
      </c>
      <c r="C178" s="21"/>
      <c r="D178" s="21"/>
      <c r="E178" s="21">
        <f>SUM(E5:E177)</f>
        <v>170</v>
      </c>
      <c r="F178" s="21">
        <f>SUM(F5:F177)</f>
        <v>152</v>
      </c>
      <c r="G178" s="26">
        <f>SUM(G5:G177)</f>
        <v>1</v>
      </c>
      <c r="H178" s="26">
        <f>SUM(H5:H177)</f>
        <v>1</v>
      </c>
      <c r="I178" s="21"/>
      <c r="J178" s="21"/>
      <c r="K178" s="21">
        <f>SUM(K5:K177)</f>
        <v>57</v>
      </c>
      <c r="L178" s="21">
        <f>SUM(L5:L177)</f>
        <v>61</v>
      </c>
      <c r="M178" s="26">
        <f>SUM(M5:M177)</f>
        <v>0.99999999999999989</v>
      </c>
      <c r="N178" s="26">
        <f>SUM(N5:N177)</f>
        <v>1</v>
      </c>
      <c r="O178" s="21"/>
      <c r="P178" s="21"/>
      <c r="Q178" s="21">
        <f>SUM(Q5:Q177)</f>
        <v>227</v>
      </c>
      <c r="R178" s="21">
        <f>SUM(R5:R177)</f>
        <v>213</v>
      </c>
      <c r="S178" s="25">
        <f>SUM(S5:S177)</f>
        <v>1.0000000000000002</v>
      </c>
      <c r="T178" s="25">
        <f>SUM(T5:T177)</f>
        <v>1</v>
      </c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  <c r="HQ178" s="23"/>
      <c r="HR178" s="23"/>
      <c r="HS178" s="23"/>
      <c r="HT178" s="23"/>
      <c r="HU178" s="23"/>
      <c r="HV178" s="23"/>
      <c r="HW178" s="23"/>
      <c r="HX178" s="23"/>
      <c r="HY178" s="23"/>
      <c r="HZ178" s="23"/>
      <c r="IA178" s="23"/>
      <c r="IB178" s="23"/>
      <c r="IC178" s="23"/>
      <c r="ID178" s="23"/>
      <c r="IE178" s="23"/>
      <c r="IF178" s="23"/>
      <c r="IG178" s="23"/>
      <c r="IH178" s="23"/>
      <c r="II178" s="23"/>
      <c r="IJ178" s="23"/>
      <c r="IK178" s="23"/>
      <c r="IL178" s="23"/>
      <c r="IM178" s="23"/>
      <c r="IN178" s="23"/>
      <c r="IO178" s="23"/>
      <c r="IP178" s="23"/>
      <c r="IQ178" s="23"/>
      <c r="IR178" s="23"/>
      <c r="IS178" s="23"/>
      <c r="IT178" s="23"/>
      <c r="IU178" s="23"/>
      <c r="IV178" s="23"/>
      <c r="IW178" s="23"/>
      <c r="IX178" s="23"/>
      <c r="IY178" s="23"/>
      <c r="IZ178" s="23"/>
      <c r="JA178" s="23"/>
      <c r="JB178" s="23"/>
      <c r="JC178" s="23"/>
      <c r="JD178" s="23"/>
      <c r="JE178" s="23"/>
      <c r="JF178" s="23"/>
      <c r="JG178" s="23"/>
      <c r="JH178" s="23"/>
      <c r="JI178" s="23"/>
      <c r="JJ178" s="23"/>
      <c r="JK178" s="23"/>
      <c r="JL178" s="23"/>
      <c r="JM178" s="23"/>
      <c r="JN178" s="23"/>
      <c r="JO178" s="23"/>
      <c r="JP178" s="23"/>
      <c r="JQ178" s="23"/>
      <c r="JR178" s="23"/>
      <c r="JS178" s="23"/>
      <c r="JT178" s="23"/>
      <c r="JU178" s="23"/>
      <c r="JV178" s="23"/>
      <c r="JW178" s="23"/>
      <c r="JX178" s="23"/>
      <c r="JY178" s="23"/>
      <c r="JZ178" s="23"/>
      <c r="KA178" s="23"/>
      <c r="KB178" s="23"/>
      <c r="KC178" s="23"/>
      <c r="KD178" s="23"/>
      <c r="KE178" s="23"/>
      <c r="KF178" s="23"/>
      <c r="KG178" s="23"/>
      <c r="KH178" s="23"/>
      <c r="KI178" s="23"/>
      <c r="KJ178" s="23"/>
      <c r="KK178" s="23"/>
      <c r="KL178" s="23"/>
      <c r="KM178" s="23"/>
      <c r="KN178" s="23"/>
      <c r="KO178" s="23"/>
      <c r="KP178" s="23"/>
      <c r="KQ178" s="23"/>
      <c r="KR178" s="23"/>
      <c r="KS178" s="23"/>
      <c r="KT178" s="23"/>
      <c r="KU178" s="23"/>
      <c r="KV178" s="23"/>
      <c r="KW178" s="23"/>
      <c r="KX178" s="23"/>
      <c r="KY178" s="23"/>
      <c r="KZ178" s="23"/>
      <c r="LA178" s="23"/>
      <c r="LB178" s="23"/>
      <c r="LC178" s="23"/>
      <c r="LD178" s="23"/>
      <c r="LE178" s="23"/>
      <c r="LF178" s="23"/>
      <c r="LG178" s="23"/>
      <c r="LH178" s="23"/>
      <c r="LI178" s="23"/>
      <c r="LJ178" s="23"/>
      <c r="LK178" s="23"/>
      <c r="LL178" s="23"/>
      <c r="LM178" s="23"/>
      <c r="LN178" s="23"/>
      <c r="LO178" s="23"/>
      <c r="LP178" s="23"/>
      <c r="LQ178" s="23"/>
      <c r="LR178" s="23"/>
      <c r="LS178" s="23"/>
      <c r="LT178" s="23"/>
      <c r="LU178" s="23"/>
      <c r="LV178" s="23"/>
      <c r="LW178" s="23"/>
      <c r="LX178" s="23"/>
      <c r="LY178" s="23"/>
      <c r="LZ178" s="23"/>
      <c r="MA178" s="23"/>
      <c r="MB178" s="23"/>
      <c r="MC178" s="23"/>
      <c r="MD178" s="23"/>
      <c r="ME178" s="23"/>
      <c r="MF178" s="23"/>
      <c r="MG178" s="23"/>
      <c r="MH178" s="23"/>
      <c r="MI178" s="23"/>
      <c r="MJ178" s="23"/>
      <c r="MK178" s="23"/>
      <c r="ML178" s="23"/>
      <c r="MM178" s="23"/>
      <c r="MN178" s="23"/>
      <c r="MO178" s="23"/>
      <c r="MP178" s="23"/>
      <c r="MQ178" s="23"/>
      <c r="MR178" s="23"/>
      <c r="MS178" s="23"/>
      <c r="MT178" s="23"/>
      <c r="MU178" s="23"/>
      <c r="MV178" s="23"/>
      <c r="MW178" s="23"/>
      <c r="MX178" s="23"/>
      <c r="MY178" s="23"/>
      <c r="MZ178" s="23"/>
      <c r="NA178" s="23"/>
      <c r="NB178" s="23"/>
      <c r="NC178" s="23"/>
      <c r="ND178" s="23"/>
      <c r="NE178" s="23"/>
      <c r="NF178" s="23"/>
      <c r="NG178" s="23"/>
      <c r="NH178" s="23"/>
      <c r="NI178" s="23"/>
      <c r="NJ178" s="23"/>
      <c r="NK178" s="23"/>
      <c r="NL178" s="23"/>
      <c r="NM178" s="23"/>
      <c r="NN178" s="23"/>
      <c r="NO178" s="23"/>
      <c r="NP178" s="23"/>
      <c r="NQ178" s="23"/>
      <c r="NR178" s="23"/>
      <c r="NS178" s="23"/>
      <c r="NT178" s="23"/>
      <c r="NU178" s="23"/>
      <c r="NV178" s="23"/>
      <c r="NW178" s="23"/>
      <c r="NX178" s="23"/>
      <c r="NY178" s="23"/>
      <c r="NZ178" s="23"/>
      <c r="OA178" s="23"/>
      <c r="OB178" s="23"/>
      <c r="OC178" s="23"/>
      <c r="OD178" s="23"/>
      <c r="OE178" s="23"/>
      <c r="OF178" s="23"/>
      <c r="OG178" s="23"/>
      <c r="OH178" s="23"/>
      <c r="OI178" s="23"/>
      <c r="OJ178" s="23"/>
      <c r="OK178" s="23"/>
      <c r="OL178" s="23"/>
      <c r="OM178" s="23"/>
      <c r="ON178" s="23"/>
      <c r="OO178" s="23"/>
      <c r="OP178" s="23"/>
      <c r="OQ178" s="23"/>
      <c r="OR178" s="23"/>
      <c r="OS178" s="23"/>
      <c r="OT178" s="23"/>
      <c r="OU178" s="23"/>
      <c r="OV178" s="23"/>
      <c r="OW178" s="23"/>
      <c r="OX178" s="23"/>
      <c r="OY178" s="23"/>
      <c r="OZ178" s="23"/>
      <c r="PA178" s="23"/>
      <c r="PB178" s="23"/>
      <c r="PC178" s="23"/>
      <c r="PD178" s="23"/>
      <c r="PE178" s="23"/>
      <c r="PF178" s="23"/>
      <c r="PG178" s="23"/>
      <c r="PH178" s="23"/>
      <c r="PI178" s="23"/>
      <c r="PJ178" s="23"/>
      <c r="PK178" s="23"/>
      <c r="PL178" s="23"/>
      <c r="PM178" s="23"/>
      <c r="PN178" s="23"/>
      <c r="PO178" s="23"/>
      <c r="PP178" s="23"/>
      <c r="PQ178" s="23"/>
      <c r="PR178" s="23"/>
      <c r="PS178" s="23"/>
      <c r="PT178" s="23"/>
      <c r="PU178" s="23"/>
      <c r="PV178" s="23"/>
      <c r="PW178" s="23"/>
      <c r="PX178" s="23"/>
      <c r="PY178" s="23"/>
      <c r="PZ178" s="23"/>
      <c r="QA178" s="23"/>
      <c r="QB178" s="23"/>
      <c r="QC178" s="23"/>
      <c r="QD178" s="23"/>
      <c r="QE178" s="23"/>
      <c r="QF178" s="23"/>
      <c r="QG178" s="23"/>
      <c r="QH178" s="23"/>
      <c r="QI178" s="23"/>
      <c r="QJ178" s="23"/>
      <c r="QK178" s="23"/>
      <c r="QL178" s="23"/>
      <c r="QM178" s="23"/>
      <c r="QN178" s="23"/>
      <c r="QO178" s="23"/>
      <c r="QP178" s="23"/>
      <c r="QQ178" s="23"/>
      <c r="QR178" s="23"/>
      <c r="QS178" s="23"/>
      <c r="QT178" s="23"/>
      <c r="QU178" s="23"/>
      <c r="QV178" s="23"/>
      <c r="QW178" s="23"/>
      <c r="QX178" s="23"/>
      <c r="QY178" s="23"/>
      <c r="QZ178" s="23"/>
      <c r="RA178" s="23"/>
      <c r="RB178" s="23"/>
      <c r="RC178" s="23"/>
      <c r="RD178" s="23"/>
      <c r="RE178" s="23"/>
      <c r="RF178" s="23"/>
      <c r="RG178" s="23"/>
      <c r="RH178" s="23"/>
      <c r="RI178" s="23"/>
      <c r="RJ178" s="23"/>
      <c r="RK178" s="23"/>
      <c r="RL178" s="23"/>
      <c r="RM178" s="23"/>
      <c r="RN178" s="23"/>
      <c r="RO178" s="23"/>
      <c r="RP178" s="23"/>
      <c r="RQ178" s="23"/>
      <c r="RR178" s="23"/>
      <c r="RS178" s="23"/>
      <c r="RT178" s="23"/>
      <c r="RU178" s="23"/>
      <c r="RV178" s="23"/>
      <c r="RW178" s="23"/>
      <c r="RX178" s="23"/>
      <c r="RY178" s="23"/>
      <c r="RZ178" s="23"/>
      <c r="SA178" s="23"/>
      <c r="SB178" s="23"/>
      <c r="SC178" s="23"/>
      <c r="SD178" s="23"/>
      <c r="SE178" s="23"/>
      <c r="SF178" s="23"/>
      <c r="SG178" s="23"/>
      <c r="SH178" s="23"/>
      <c r="SI178" s="23"/>
      <c r="SJ178" s="23"/>
      <c r="SK178" s="23"/>
      <c r="SL178" s="23"/>
      <c r="SM178" s="23"/>
      <c r="SN178" s="23"/>
      <c r="SO178" s="23"/>
      <c r="SP178" s="23"/>
      <c r="SQ178" s="23"/>
      <c r="SR178" s="23"/>
      <c r="SS178" s="23"/>
      <c r="ST178" s="23"/>
      <c r="SU178" s="23"/>
      <c r="SV178" s="23"/>
      <c r="SW178" s="23"/>
      <c r="SX178" s="23"/>
      <c r="SY178" s="23"/>
      <c r="SZ178" s="23"/>
      <c r="TA178" s="23"/>
      <c r="TB178" s="23"/>
      <c r="TC178" s="23"/>
      <c r="TD178" s="23"/>
      <c r="TE178" s="23"/>
      <c r="TF178" s="23"/>
      <c r="TG178" s="23"/>
      <c r="TH178" s="23"/>
      <c r="TI178" s="23"/>
      <c r="TJ178" s="23"/>
      <c r="TK178" s="23"/>
      <c r="TL178" s="23"/>
      <c r="TM178" s="23"/>
      <c r="TN178" s="23"/>
      <c r="TO178" s="23"/>
      <c r="TP178" s="23"/>
      <c r="TQ178" s="23"/>
      <c r="TR178" s="23"/>
      <c r="TS178" s="23"/>
      <c r="TT178" s="23"/>
      <c r="TU178" s="23"/>
      <c r="TV178" s="23"/>
      <c r="TW178" s="23"/>
      <c r="TX178" s="23"/>
      <c r="TY178" s="23"/>
      <c r="TZ178" s="23"/>
      <c r="UA178" s="23"/>
      <c r="UB178" s="23"/>
      <c r="UC178" s="23"/>
      <c r="UD178" s="23"/>
      <c r="UE178" s="23"/>
      <c r="UF178" s="23"/>
      <c r="UG178" s="23"/>
      <c r="UH178" s="23"/>
      <c r="UI178" s="23"/>
      <c r="UJ178" s="23"/>
      <c r="UK178" s="23"/>
      <c r="UL178" s="23"/>
      <c r="UM178" s="23"/>
      <c r="UN178" s="23"/>
      <c r="UO178" s="23"/>
      <c r="UP178" s="23"/>
      <c r="UQ178" s="23"/>
      <c r="UR178" s="23"/>
      <c r="US178" s="23"/>
      <c r="UT178" s="23"/>
      <c r="UU178" s="23"/>
      <c r="UV178" s="23"/>
      <c r="UW178" s="23"/>
      <c r="UX178" s="23"/>
      <c r="UY178" s="23"/>
      <c r="UZ178" s="23"/>
      <c r="VA178" s="23"/>
      <c r="VB178" s="23"/>
      <c r="VC178" s="23"/>
      <c r="VD178" s="23"/>
      <c r="VE178" s="23"/>
      <c r="VF178" s="23"/>
      <c r="VG178" s="23"/>
      <c r="VH178" s="23"/>
      <c r="VI178" s="23"/>
      <c r="VJ178" s="23"/>
      <c r="VK178" s="23"/>
      <c r="VL178" s="23"/>
      <c r="VM178" s="23"/>
      <c r="VN178" s="23"/>
      <c r="VO178" s="23"/>
      <c r="VP178" s="23"/>
      <c r="VQ178" s="23"/>
      <c r="VR178" s="23"/>
      <c r="VS178" s="23"/>
      <c r="VT178" s="23"/>
      <c r="VU178" s="23"/>
      <c r="VV178" s="23"/>
      <c r="VW178" s="23"/>
      <c r="VX178" s="23"/>
      <c r="VY178" s="23"/>
      <c r="VZ178" s="23"/>
      <c r="WA178" s="23"/>
      <c r="WB178" s="23"/>
      <c r="WC178" s="23"/>
      <c r="WD178" s="23"/>
      <c r="WE178" s="23"/>
      <c r="WF178" s="23"/>
      <c r="WG178" s="23"/>
      <c r="WH178" s="23"/>
      <c r="WI178" s="23"/>
      <c r="WJ178" s="23"/>
      <c r="WK178" s="23"/>
      <c r="WL178" s="23"/>
      <c r="WM178" s="23"/>
      <c r="WN178" s="23"/>
      <c r="WO178" s="23"/>
      <c r="WP178" s="23"/>
      <c r="WQ178" s="23"/>
      <c r="WR178" s="23"/>
      <c r="WS178" s="23"/>
      <c r="WT178" s="23"/>
      <c r="WU178" s="23"/>
      <c r="WV178" s="23"/>
      <c r="WW178" s="23"/>
      <c r="WX178" s="23"/>
      <c r="WY178" s="23"/>
      <c r="WZ178" s="23"/>
      <c r="XA178" s="23"/>
      <c r="XB178" s="23"/>
      <c r="XC178" s="23"/>
      <c r="XD178" s="23"/>
      <c r="XE178" s="23"/>
      <c r="XF178" s="23"/>
      <c r="XG178" s="23"/>
      <c r="XH178" s="23"/>
      <c r="XI178" s="23"/>
      <c r="XJ178" s="23"/>
      <c r="XK178" s="23"/>
      <c r="XL178" s="23"/>
      <c r="XM178" s="23"/>
      <c r="XN178" s="23"/>
      <c r="XO178" s="23"/>
      <c r="XP178" s="23"/>
      <c r="XQ178" s="23"/>
      <c r="XR178" s="23"/>
      <c r="XS178" s="23"/>
      <c r="XT178" s="23"/>
      <c r="XU178" s="23"/>
      <c r="XV178" s="23"/>
      <c r="XW178" s="23"/>
      <c r="XX178" s="23"/>
      <c r="XY178" s="23"/>
      <c r="XZ178" s="23"/>
      <c r="YA178" s="23"/>
      <c r="YB178" s="23"/>
      <c r="YC178" s="23"/>
      <c r="YD178" s="23"/>
      <c r="YE178" s="23"/>
      <c r="YF178" s="23"/>
      <c r="YG178" s="23"/>
      <c r="YH178" s="23"/>
      <c r="YI178" s="23"/>
      <c r="YJ178" s="23"/>
      <c r="YK178" s="23"/>
      <c r="YL178" s="23"/>
      <c r="YM178" s="23"/>
      <c r="YN178" s="23"/>
      <c r="YO178" s="23"/>
      <c r="YP178" s="23"/>
      <c r="YQ178" s="23"/>
      <c r="YR178" s="23"/>
      <c r="YS178" s="23"/>
      <c r="YT178" s="23"/>
      <c r="YU178" s="23"/>
      <c r="YV178" s="23"/>
      <c r="YW178" s="23"/>
      <c r="YX178" s="23"/>
      <c r="YY178" s="23"/>
      <c r="YZ178" s="23"/>
      <c r="ZA178" s="23"/>
      <c r="ZB178" s="23"/>
      <c r="ZC178" s="23"/>
      <c r="ZD178" s="23"/>
      <c r="ZE178" s="23"/>
      <c r="ZF178" s="23"/>
      <c r="ZG178" s="23"/>
      <c r="ZH178" s="23"/>
      <c r="ZI178" s="23"/>
      <c r="ZJ178" s="23"/>
      <c r="ZK178" s="23"/>
      <c r="ZL178" s="23"/>
      <c r="ZM178" s="23"/>
      <c r="ZN178" s="23"/>
      <c r="ZO178" s="23"/>
      <c r="ZP178" s="23"/>
      <c r="ZQ178" s="23"/>
      <c r="ZR178" s="23"/>
      <c r="ZS178" s="23"/>
      <c r="ZT178" s="23"/>
      <c r="ZU178" s="23"/>
      <c r="ZV178" s="23"/>
      <c r="ZW178" s="23"/>
      <c r="ZX178" s="23"/>
      <c r="ZY178" s="23"/>
      <c r="ZZ178" s="23"/>
      <c r="AAA178" s="23"/>
      <c r="AAB178" s="23"/>
      <c r="AAC178" s="23"/>
      <c r="AAD178" s="23"/>
      <c r="AAE178" s="23"/>
      <c r="AAF178" s="23"/>
      <c r="AAG178" s="23"/>
      <c r="AAH178" s="23"/>
      <c r="AAI178" s="23"/>
      <c r="AAJ178" s="23"/>
      <c r="AAK178" s="23"/>
      <c r="AAL178" s="23"/>
      <c r="AAM178" s="23"/>
      <c r="AAN178" s="23"/>
      <c r="AAO178" s="23"/>
      <c r="AAP178" s="23"/>
      <c r="AAQ178" s="23"/>
      <c r="AAR178" s="23"/>
      <c r="AAS178" s="23"/>
      <c r="AAT178" s="23"/>
      <c r="AAU178" s="23"/>
      <c r="AAV178" s="23"/>
      <c r="AAW178" s="23"/>
      <c r="AAX178" s="23"/>
      <c r="AAY178" s="23"/>
      <c r="AAZ178" s="23"/>
      <c r="ABA178" s="23"/>
      <c r="ABB178" s="23"/>
      <c r="ABC178" s="23"/>
      <c r="ABD178" s="23"/>
      <c r="ABE178" s="23"/>
      <c r="ABF178" s="23"/>
      <c r="ABG178" s="23"/>
      <c r="ABH178" s="23"/>
      <c r="ABI178" s="23"/>
      <c r="ABJ178" s="23"/>
      <c r="ABK178" s="23"/>
      <c r="ABL178" s="23"/>
      <c r="ABM178" s="23"/>
      <c r="ABN178" s="23"/>
      <c r="ABO178" s="23"/>
      <c r="ABP178" s="23"/>
      <c r="ABQ178" s="23"/>
      <c r="ABR178" s="23"/>
      <c r="ABS178" s="23"/>
      <c r="ABT178" s="23"/>
      <c r="ABU178" s="23"/>
      <c r="ABV178" s="23"/>
      <c r="ABW178" s="23"/>
      <c r="ABX178" s="23"/>
      <c r="ABY178" s="23"/>
      <c r="ABZ178" s="23"/>
      <c r="ACA178" s="23"/>
      <c r="ACB178" s="23"/>
      <c r="ACC178" s="23"/>
      <c r="ACD178" s="23"/>
      <c r="ACE178" s="23"/>
      <c r="ACF178" s="23"/>
      <c r="ACG178" s="23"/>
      <c r="ACH178" s="23"/>
      <c r="ACI178" s="23"/>
      <c r="ACJ178" s="23"/>
      <c r="ACK178" s="23"/>
      <c r="ACL178" s="23"/>
      <c r="ACM178" s="23"/>
      <c r="ACN178" s="23"/>
      <c r="ACO178" s="23"/>
      <c r="ACP178" s="23"/>
      <c r="ACQ178" s="23"/>
      <c r="ACR178" s="23"/>
      <c r="ACS178" s="23"/>
      <c r="ACT178" s="23"/>
      <c r="ACU178" s="23"/>
      <c r="ACV178" s="23"/>
      <c r="ACW178" s="23"/>
      <c r="ACX178" s="23"/>
      <c r="ACY178" s="23"/>
      <c r="ACZ178" s="23"/>
      <c r="ADA178" s="23"/>
      <c r="ADB178" s="23"/>
      <c r="ADC178" s="23"/>
      <c r="ADD178" s="23"/>
      <c r="ADE178" s="23"/>
      <c r="ADF178" s="23"/>
      <c r="ADG178" s="23"/>
      <c r="ADH178" s="23"/>
      <c r="ADI178" s="23"/>
      <c r="ADJ178" s="23"/>
      <c r="ADK178" s="23"/>
      <c r="ADL178" s="23"/>
      <c r="ADM178" s="23"/>
      <c r="ADN178" s="23"/>
      <c r="ADO178" s="23"/>
      <c r="ADP178" s="23"/>
      <c r="ADQ178" s="23"/>
      <c r="ADR178" s="23"/>
      <c r="ADS178" s="23"/>
      <c r="ADT178" s="23"/>
      <c r="ADU178" s="23"/>
      <c r="ADV178" s="23"/>
      <c r="ADW178" s="23"/>
      <c r="ADX178" s="23"/>
      <c r="ADY178" s="23"/>
      <c r="ADZ178" s="23"/>
      <c r="AEA178" s="23"/>
      <c r="AEB178" s="23"/>
      <c r="AEC178" s="23"/>
      <c r="AED178" s="23"/>
      <c r="AEE178" s="23"/>
      <c r="AEF178" s="23"/>
      <c r="AEG178" s="23"/>
      <c r="AEH178" s="23"/>
      <c r="AEI178" s="23"/>
      <c r="AEJ178" s="23"/>
      <c r="AEK178" s="23"/>
      <c r="AEL178" s="23"/>
      <c r="AEM178" s="23"/>
      <c r="AEN178" s="23"/>
      <c r="AEO178" s="23"/>
      <c r="AEP178" s="23"/>
      <c r="AEQ178" s="23"/>
      <c r="AER178" s="23"/>
      <c r="AES178" s="23"/>
      <c r="AET178" s="23"/>
      <c r="AEU178" s="23"/>
      <c r="AEV178" s="23"/>
      <c r="AEW178" s="23"/>
      <c r="AEX178" s="23"/>
      <c r="AEY178" s="23"/>
      <c r="AEZ178" s="23"/>
      <c r="AFA178" s="23"/>
      <c r="AFB178" s="23"/>
      <c r="AFC178" s="23"/>
      <c r="AFD178" s="23"/>
      <c r="AFE178" s="23"/>
      <c r="AFF178" s="23"/>
      <c r="AFG178" s="23"/>
      <c r="AFH178" s="23"/>
      <c r="AFI178" s="23"/>
      <c r="AFJ178" s="23"/>
      <c r="AFK178" s="23"/>
      <c r="AFL178" s="23"/>
      <c r="AFM178" s="23"/>
      <c r="AFN178" s="23"/>
      <c r="AFO178" s="23"/>
      <c r="AFP178" s="23"/>
      <c r="AFQ178" s="23"/>
      <c r="AFR178" s="23"/>
      <c r="AFS178" s="23"/>
      <c r="AFT178" s="23"/>
      <c r="AFU178" s="23"/>
      <c r="AFV178" s="23"/>
      <c r="AFW178" s="23"/>
      <c r="AFX178" s="23"/>
      <c r="AFY178" s="23"/>
      <c r="AFZ178" s="23"/>
      <c r="AGA178" s="23"/>
      <c r="AGB178" s="23"/>
      <c r="AGC178" s="23"/>
      <c r="AGD178" s="23"/>
      <c r="AGE178" s="23"/>
      <c r="AGF178" s="23"/>
      <c r="AGG178" s="23"/>
      <c r="AGH178" s="23"/>
      <c r="AGI178" s="23"/>
      <c r="AGJ178" s="23"/>
      <c r="AGK178" s="23"/>
      <c r="AGL178" s="23"/>
      <c r="AGM178" s="23"/>
      <c r="AGN178" s="23"/>
      <c r="AGO178" s="23"/>
      <c r="AGP178" s="23"/>
      <c r="AGQ178" s="23"/>
      <c r="AGR178" s="23"/>
      <c r="AGS178" s="23"/>
      <c r="AGT178" s="23"/>
      <c r="AGU178" s="23"/>
      <c r="AGV178" s="23"/>
      <c r="AGW178" s="23"/>
      <c r="AGX178" s="23"/>
      <c r="AGY178" s="23"/>
      <c r="AGZ178" s="23"/>
      <c r="AHA178" s="23"/>
      <c r="AHB178" s="23"/>
      <c r="AHC178" s="23"/>
      <c r="AHD178" s="23"/>
      <c r="AHE178" s="23"/>
      <c r="AHF178" s="23"/>
      <c r="AHG178" s="23"/>
      <c r="AHH178" s="23"/>
      <c r="AHI178" s="23"/>
      <c r="AHJ178" s="23"/>
      <c r="AHK178" s="23"/>
      <c r="AHL178" s="23"/>
      <c r="AHM178" s="23"/>
      <c r="AHN178" s="23"/>
      <c r="AHO178" s="23"/>
      <c r="AHP178" s="23"/>
      <c r="AHQ178" s="23"/>
      <c r="AHR178" s="23"/>
      <c r="AHS178" s="23"/>
      <c r="AHT178" s="23"/>
      <c r="AHU178" s="23"/>
      <c r="AHV178" s="23"/>
      <c r="AHW178" s="23"/>
      <c r="AHX178" s="23"/>
      <c r="AHY178" s="23"/>
      <c r="AHZ178" s="23"/>
      <c r="AIA178" s="23"/>
      <c r="AIB178" s="23"/>
      <c r="AIC178" s="23"/>
      <c r="AID178" s="23"/>
      <c r="AIE178" s="23"/>
      <c r="AIF178" s="23"/>
      <c r="AIG178" s="23"/>
      <c r="AIH178" s="23"/>
      <c r="AII178" s="23"/>
      <c r="AIJ178" s="23"/>
      <c r="AIK178" s="23"/>
      <c r="AIL178" s="23"/>
      <c r="AIM178" s="23"/>
      <c r="AIN178" s="23"/>
      <c r="AIO178" s="23"/>
      <c r="AIP178" s="23"/>
      <c r="AIQ178" s="23"/>
      <c r="AIR178" s="23"/>
      <c r="AIS178" s="23"/>
      <c r="AIT178" s="23"/>
      <c r="AIU178" s="23"/>
      <c r="AIV178" s="23"/>
      <c r="AIW178" s="23"/>
      <c r="AIX178" s="23"/>
      <c r="AIY178" s="23"/>
      <c r="AIZ178" s="23"/>
      <c r="AJA178" s="23"/>
      <c r="AJB178" s="23"/>
      <c r="AJC178" s="23"/>
      <c r="AJD178" s="23"/>
      <c r="AJE178" s="23"/>
      <c r="AJF178" s="23"/>
      <c r="AJG178" s="23"/>
      <c r="AJH178" s="23"/>
      <c r="AJI178" s="23"/>
      <c r="AJJ178" s="23"/>
      <c r="AJK178" s="23"/>
      <c r="AJL178" s="23"/>
      <c r="AJM178" s="23"/>
      <c r="AJN178" s="23"/>
      <c r="AJO178" s="23"/>
      <c r="AJP178" s="23"/>
      <c r="AJQ178" s="23"/>
      <c r="AJR178" s="23"/>
      <c r="AJS178" s="23"/>
      <c r="AJT178" s="23"/>
      <c r="AJU178" s="23"/>
      <c r="AJV178" s="23"/>
      <c r="AJW178" s="23"/>
      <c r="AJX178" s="23"/>
      <c r="AJY178" s="23"/>
      <c r="AJZ178" s="23"/>
      <c r="AKA178" s="23"/>
      <c r="AKB178" s="23"/>
      <c r="AKC178" s="23"/>
      <c r="AKD178" s="23"/>
      <c r="AKE178" s="23"/>
      <c r="AKF178" s="23"/>
      <c r="AKG178" s="23"/>
      <c r="AKH178" s="23"/>
      <c r="AKI178" s="23"/>
      <c r="AKJ178" s="23"/>
      <c r="AKK178" s="23"/>
      <c r="AKL178" s="23"/>
      <c r="AKM178" s="23"/>
      <c r="AKN178" s="23"/>
      <c r="AKO178" s="23"/>
      <c r="AKP178" s="23"/>
      <c r="AKQ178" s="23"/>
      <c r="AKR178" s="23"/>
      <c r="AKS178" s="23"/>
      <c r="AKT178" s="23"/>
      <c r="AKU178" s="23"/>
      <c r="AKV178" s="23"/>
      <c r="AKW178" s="23"/>
      <c r="AKX178" s="23"/>
      <c r="AKY178" s="23"/>
      <c r="AKZ178" s="23"/>
      <c r="ALA178" s="23"/>
      <c r="ALB178" s="23"/>
      <c r="ALC178" s="23"/>
      <c r="ALD178" s="23"/>
      <c r="ALE178" s="23"/>
      <c r="ALF178" s="23"/>
      <c r="ALG178" s="23"/>
      <c r="ALH178" s="23"/>
      <c r="ALI178" s="23"/>
      <c r="ALJ178" s="23"/>
      <c r="ALK178" s="23"/>
      <c r="ALL178" s="23"/>
      <c r="ALM178" s="23"/>
      <c r="ALN178" s="23"/>
      <c r="ALO178" s="23"/>
      <c r="ALP178" s="23"/>
      <c r="ALQ178" s="23"/>
      <c r="ALR178" s="23"/>
      <c r="ALS178" s="23"/>
      <c r="ALT178" s="23"/>
      <c r="ALU178" s="23"/>
      <c r="ALV178" s="23"/>
      <c r="ALW178" s="23"/>
      <c r="ALX178" s="23"/>
      <c r="ALY178" s="23"/>
      <c r="ALZ178" s="23"/>
      <c r="AMA178" s="23"/>
      <c r="AMB178" s="23"/>
      <c r="AMC178" s="23"/>
      <c r="AMD178" s="23"/>
      <c r="AME178" s="23"/>
      <c r="AMF178" s="23"/>
      <c r="AMG178" s="23"/>
      <c r="AMH178" s="23"/>
    </row>
    <row r="179" spans="1:1022" ht="19.75" customHeight="1" x14ac:dyDescent="0.25"/>
    <row r="180" spans="1:1022" ht="19.75" customHeight="1" x14ac:dyDescent="0.25"/>
    <row r="181" spans="1:1022" ht="19.75" customHeight="1" x14ac:dyDescent="0.25"/>
    <row r="182" spans="1:1022" ht="19.75" customHeight="1" x14ac:dyDescent="0.25"/>
    <row r="183" spans="1:1022" ht="19.75" customHeight="1" x14ac:dyDescent="0.25"/>
  </sheetData>
  <mergeCells count="141">
    <mergeCell ref="A2:B2"/>
    <mergeCell ref="A130:A173"/>
    <mergeCell ref="A6:A12"/>
    <mergeCell ref="A24:A34"/>
    <mergeCell ref="A35:A43"/>
    <mergeCell ref="A13:A23"/>
    <mergeCell ref="I3:J3"/>
    <mergeCell ref="O3:P3"/>
    <mergeCell ref="C3:D3"/>
    <mergeCell ref="E13:E23"/>
    <mergeCell ref="F13:F23"/>
    <mergeCell ref="K13:K23"/>
    <mergeCell ref="L13:L23"/>
    <mergeCell ref="K35:K43"/>
    <mergeCell ref="K44:K51"/>
    <mergeCell ref="L35:L43"/>
    <mergeCell ref="L44:L51"/>
    <mergeCell ref="M90:M129"/>
    <mergeCell ref="N90:N129"/>
    <mergeCell ref="M130:M173"/>
    <mergeCell ref="E77:E89"/>
    <mergeCell ref="F77:F89"/>
    <mergeCell ref="L77:L89"/>
    <mergeCell ref="A174:A177"/>
    <mergeCell ref="E6:E12"/>
    <mergeCell ref="F6:F12"/>
    <mergeCell ref="K6:K12"/>
    <mergeCell ref="L6:L12"/>
    <mergeCell ref="E24:E34"/>
    <mergeCell ref="F24:F34"/>
    <mergeCell ref="K24:K34"/>
    <mergeCell ref="L24:L34"/>
    <mergeCell ref="E52:E76"/>
    <mergeCell ref="F52:F76"/>
    <mergeCell ref="K52:K76"/>
    <mergeCell ref="L52:L76"/>
    <mergeCell ref="E90:E129"/>
    <mergeCell ref="F90:F129"/>
    <mergeCell ref="K90:K129"/>
    <mergeCell ref="A44:A51"/>
    <mergeCell ref="A52:A76"/>
    <mergeCell ref="E35:E43"/>
    <mergeCell ref="E44:E51"/>
    <mergeCell ref="F35:F43"/>
    <mergeCell ref="F44:F51"/>
    <mergeCell ref="A77:A89"/>
    <mergeCell ref="A90:A129"/>
    <mergeCell ref="Q77:Q89"/>
    <mergeCell ref="R77:R89"/>
    <mergeCell ref="G77:G89"/>
    <mergeCell ref="H77:H89"/>
    <mergeCell ref="M77:M89"/>
    <mergeCell ref="N77:N89"/>
    <mergeCell ref="K77:K89"/>
    <mergeCell ref="Q13:Q23"/>
    <mergeCell ref="R13:R23"/>
    <mergeCell ref="H24:H34"/>
    <mergeCell ref="M24:M34"/>
    <mergeCell ref="N24:N34"/>
    <mergeCell ref="G35:G43"/>
    <mergeCell ref="H35:H43"/>
    <mergeCell ref="Q35:Q43"/>
    <mergeCell ref="Q44:Q51"/>
    <mergeCell ref="M35:M43"/>
    <mergeCell ref="N35:N43"/>
    <mergeCell ref="K174:K177"/>
    <mergeCell ref="L174:L177"/>
    <mergeCell ref="L90:L129"/>
    <mergeCell ref="E130:E173"/>
    <mergeCell ref="F130:F173"/>
    <mergeCell ref="K130:K173"/>
    <mergeCell ref="L130:L173"/>
    <mergeCell ref="G90:G129"/>
    <mergeCell ref="H90:H129"/>
    <mergeCell ref="G130:G173"/>
    <mergeCell ref="H130:H173"/>
    <mergeCell ref="G174:G177"/>
    <mergeCell ref="H174:H177"/>
    <mergeCell ref="M174:M177"/>
    <mergeCell ref="E2:F2"/>
    <mergeCell ref="G2:H2"/>
    <mergeCell ref="K2:L2"/>
    <mergeCell ref="M2:N2"/>
    <mergeCell ref="G44:G51"/>
    <mergeCell ref="H44:H51"/>
    <mergeCell ref="M44:M51"/>
    <mergeCell ref="N44:N51"/>
    <mergeCell ref="G52:G76"/>
    <mergeCell ref="H52:H76"/>
    <mergeCell ref="M52:M76"/>
    <mergeCell ref="N52:N76"/>
    <mergeCell ref="G6:G12"/>
    <mergeCell ref="H6:H12"/>
    <mergeCell ref="M6:M12"/>
    <mergeCell ref="N6:N12"/>
    <mergeCell ref="G13:G23"/>
    <mergeCell ref="H13:H23"/>
    <mergeCell ref="M13:M23"/>
    <mergeCell ref="N13:N23"/>
    <mergeCell ref="G24:G34"/>
    <mergeCell ref="E174:E177"/>
    <mergeCell ref="F174:F177"/>
    <mergeCell ref="T35:T43"/>
    <mergeCell ref="S44:S51"/>
    <mergeCell ref="T44:T51"/>
    <mergeCell ref="Q2:R2"/>
    <mergeCell ref="S2:T2"/>
    <mergeCell ref="S6:S12"/>
    <mergeCell ref="T6:T12"/>
    <mergeCell ref="S13:S23"/>
    <mergeCell ref="T13:T23"/>
    <mergeCell ref="Q6:Q12"/>
    <mergeCell ref="R6:R12"/>
    <mergeCell ref="Q24:Q34"/>
    <mergeCell ref="R24:R34"/>
    <mergeCell ref="R35:R43"/>
    <mergeCell ref="R44:R51"/>
    <mergeCell ref="A1:T1"/>
    <mergeCell ref="S130:S173"/>
    <mergeCell ref="T130:T173"/>
    <mergeCell ref="S174:S177"/>
    <mergeCell ref="T174:T177"/>
    <mergeCell ref="N174:N177"/>
    <mergeCell ref="S52:S76"/>
    <mergeCell ref="T52:T76"/>
    <mergeCell ref="S77:S89"/>
    <mergeCell ref="T77:T89"/>
    <mergeCell ref="S90:S129"/>
    <mergeCell ref="T90:T129"/>
    <mergeCell ref="N130:N173"/>
    <mergeCell ref="R174:R177"/>
    <mergeCell ref="Q174:Q177"/>
    <mergeCell ref="Q90:Q129"/>
    <mergeCell ref="R90:R129"/>
    <mergeCell ref="Q130:Q173"/>
    <mergeCell ref="R130:R173"/>
    <mergeCell ref="Q52:Q76"/>
    <mergeCell ref="R52:R76"/>
    <mergeCell ref="S24:S34"/>
    <mergeCell ref="T24:T34"/>
    <mergeCell ref="S35:S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1875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Upper Lake</vt:lpstr>
      <vt:lpstr>High Street &amp; Yards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Alderton</dc:creator>
  <dc:description/>
  <cp:lastModifiedBy>Kevin Doherty</cp:lastModifiedBy>
  <cp:revision>93</cp:revision>
  <dcterms:created xsi:type="dcterms:W3CDTF">2024-02-24T12:25:30Z</dcterms:created>
  <dcterms:modified xsi:type="dcterms:W3CDTF">2025-01-04T11:23:10Z</dcterms:modified>
  <dc:language>en-GB</dc:language>
</cp:coreProperties>
</file>